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A715" lockStructure="1"/>
  <bookViews>
    <workbookView xWindow="480" yWindow="120" windowWidth="18990" windowHeight="11790" activeTab="2"/>
  </bookViews>
  <sheets>
    <sheet name="Hlavička" sheetId="4" r:id="rId1"/>
    <sheet name="Přehled" sheetId="6" r:id="rId2"/>
    <sheet name="Předpoklady" sheetId="13" r:id="rId3"/>
    <sheet name="Analýza" sheetId="5" r:id="rId4"/>
    <sheet name="Design" sheetId="7" r:id="rId5"/>
    <sheet name="Implementace" sheetId="8" r:id="rId6"/>
    <sheet name="Testování" sheetId="10" r:id="rId7"/>
    <sheet name="PM" sheetId="9" r:id="rId8"/>
    <sheet name="Dodávka" sheetId="12" r:id="rId9"/>
    <sheet name="Ostatní" sheetId="11" r:id="rId10"/>
  </sheets>
  <calcPr calcId="145621"/>
</workbook>
</file>

<file path=xl/calcChain.xml><?xml version="1.0" encoding="utf-8"?>
<calcChain xmlns="http://schemas.openxmlformats.org/spreadsheetml/2006/main">
  <c r="F2" i="11" l="1"/>
  <c r="E2" i="11"/>
  <c r="D2" i="11"/>
  <c r="C2" i="11"/>
  <c r="B2" i="11"/>
  <c r="F2" i="12"/>
  <c r="E2" i="12"/>
  <c r="D2" i="12"/>
  <c r="C2" i="12"/>
  <c r="B2" i="12"/>
  <c r="F2" i="9"/>
  <c r="E2" i="9"/>
  <c r="D2" i="9"/>
  <c r="C2" i="9"/>
  <c r="B2" i="9"/>
  <c r="F2" i="10"/>
  <c r="E2" i="10"/>
  <c r="D2" i="10"/>
  <c r="C2" i="10"/>
  <c r="B2" i="10"/>
  <c r="F2" i="8"/>
  <c r="E2" i="8"/>
  <c r="D2" i="8"/>
  <c r="C2" i="8"/>
  <c r="B2" i="8"/>
  <c r="F2" i="7"/>
  <c r="E2" i="7"/>
  <c r="D2" i="7"/>
  <c r="C2" i="7"/>
  <c r="B2" i="7"/>
  <c r="F2" i="5"/>
  <c r="E2" i="5"/>
  <c r="D2" i="5"/>
  <c r="C2" i="5"/>
  <c r="B2" i="5"/>
  <c r="C29" i="6"/>
  <c r="D33" i="12"/>
  <c r="C33" i="12"/>
  <c r="B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F4" i="12"/>
  <c r="E4" i="12"/>
  <c r="F3" i="12"/>
  <c r="E3" i="12"/>
  <c r="D33" i="11"/>
  <c r="C33" i="11"/>
  <c r="B33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F3" i="11"/>
  <c r="F33" i="11" s="1"/>
  <c r="E3" i="11"/>
  <c r="D33" i="10"/>
  <c r="C33" i="10"/>
  <c r="B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F7" i="10"/>
  <c r="E7" i="10"/>
  <c r="F6" i="10"/>
  <c r="E6" i="10"/>
  <c r="F5" i="10"/>
  <c r="E5" i="10"/>
  <c r="F4" i="10"/>
  <c r="E4" i="10"/>
  <c r="F3" i="10"/>
  <c r="F33" i="10" s="1"/>
  <c r="E3" i="10"/>
  <c r="E33" i="10" s="1"/>
  <c r="D33" i="9"/>
  <c r="C33" i="9"/>
  <c r="B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F4" i="9"/>
  <c r="E4" i="9"/>
  <c r="F3" i="9"/>
  <c r="E3" i="9"/>
  <c r="D33" i="8"/>
  <c r="C33" i="8"/>
  <c r="B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F3" i="8"/>
  <c r="E3" i="8"/>
  <c r="D33" i="7"/>
  <c r="C33" i="7"/>
  <c r="B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F33" i="7" s="1"/>
  <c r="E3" i="7"/>
  <c r="E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33" i="5"/>
  <c r="C33" i="5"/>
  <c r="B33" i="5"/>
  <c r="E33" i="9" l="1"/>
  <c r="E7" i="6" s="1"/>
  <c r="E33" i="8"/>
  <c r="F33" i="9"/>
  <c r="F7" i="6" s="1"/>
  <c r="E33" i="12"/>
  <c r="E33" i="7"/>
  <c r="F33" i="8"/>
  <c r="E33" i="11"/>
  <c r="E9" i="6" s="1"/>
  <c r="F33" i="12"/>
  <c r="B3" i="6"/>
  <c r="B7" i="6"/>
  <c r="D4" i="6"/>
  <c r="D5" i="6"/>
  <c r="D6" i="6"/>
  <c r="D7" i="6"/>
  <c r="D8" i="6"/>
  <c r="D9" i="6"/>
  <c r="D3" i="6"/>
  <c r="B5" i="6"/>
  <c r="B9" i="6"/>
  <c r="F4" i="6"/>
  <c r="F5" i="6"/>
  <c r="F6" i="6"/>
  <c r="F8" i="6"/>
  <c r="F9" i="6"/>
  <c r="C3" i="6"/>
  <c r="B4" i="6"/>
  <c r="B6" i="6"/>
  <c r="B8" i="6"/>
  <c r="C4" i="6"/>
  <c r="E4" i="6"/>
  <c r="C5" i="6"/>
  <c r="E5" i="6"/>
  <c r="C6" i="6"/>
  <c r="E6" i="6"/>
  <c r="C7" i="6"/>
  <c r="C8" i="6"/>
  <c r="E8" i="6"/>
  <c r="C9" i="6"/>
  <c r="F33" i="5"/>
  <c r="F3" i="6" s="1"/>
  <c r="E33" i="5"/>
  <c r="E3" i="6" s="1"/>
  <c r="B12" i="6" l="1"/>
  <c r="E12" i="6"/>
  <c r="D12" i="6"/>
  <c r="C12" i="6"/>
  <c r="F12" i="6"/>
  <c r="D10" i="6"/>
  <c r="D16" i="6" s="1"/>
  <c r="L6" i="6" s="1"/>
  <c r="C10" i="6"/>
  <c r="B10" i="6"/>
  <c r="C15" i="6"/>
  <c r="D15" i="6"/>
  <c r="B15" i="6"/>
  <c r="F15" i="6"/>
  <c r="F10" i="6"/>
  <c r="F16" i="6" s="1"/>
  <c r="E15" i="6"/>
  <c r="E10" i="6"/>
  <c r="E16" i="6" s="1"/>
  <c r="L4" i="6" l="1"/>
  <c r="B13" i="6"/>
  <c r="G4" i="6"/>
  <c r="G6" i="6"/>
  <c r="G8" i="6"/>
  <c r="G10" i="6"/>
  <c r="G3" i="6"/>
  <c r="G5" i="6"/>
  <c r="G7" i="6"/>
  <c r="G9" i="6"/>
  <c r="C13" i="6"/>
  <c r="F13" i="6"/>
  <c r="D13" i="6"/>
  <c r="E13" i="6"/>
  <c r="B16" i="6"/>
  <c r="J7" i="6" s="1"/>
  <c r="L5" i="6"/>
  <c r="C16" i="6"/>
  <c r="K8" i="6" s="1"/>
  <c r="L3" i="6"/>
  <c r="L7" i="6"/>
  <c r="L8" i="6"/>
  <c r="L9" i="6"/>
  <c r="N5" i="6"/>
  <c r="N7" i="6"/>
  <c r="N9" i="6"/>
  <c r="N4" i="6"/>
  <c r="N6" i="6"/>
  <c r="N8" i="6"/>
  <c r="N3" i="6"/>
  <c r="M6" i="6"/>
  <c r="M7" i="6"/>
  <c r="M8" i="6"/>
  <c r="M9" i="6"/>
  <c r="M4" i="6"/>
  <c r="M5" i="6"/>
  <c r="M3" i="6"/>
  <c r="J3" i="6" l="1"/>
  <c r="J4" i="6"/>
  <c r="J9" i="6"/>
  <c r="J8" i="6"/>
  <c r="J5" i="6"/>
  <c r="J6" i="6"/>
  <c r="L10" i="6"/>
  <c r="K6" i="6"/>
  <c r="M10" i="6"/>
  <c r="N10" i="6"/>
  <c r="K5" i="6"/>
  <c r="K3" i="6"/>
  <c r="K4" i="6"/>
  <c r="K9" i="6"/>
  <c r="K7" i="6"/>
  <c r="J10" i="6" l="1"/>
  <c r="K10" i="6"/>
</calcChain>
</file>

<file path=xl/comments1.xml><?xml version="1.0" encoding="utf-8"?>
<comments xmlns="http://schemas.openxmlformats.org/spreadsheetml/2006/main">
  <authors>
    <author>mpetrik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Nejvíce optimistický odhad</t>
        </r>
      </text>
    </comment>
    <comment ref="C2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Nejméně optimistický odhad</t>
        </r>
      </text>
    </comment>
    <comment ref="D2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Expertní odhad - nejvíce pravděpodobný případ</t>
        </r>
      </text>
    </comment>
    <comment ref="E2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Průměr Min a Max</t>
        </r>
      </text>
    </comment>
    <comment ref="F2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Stenovení dle vzorce:
(Min + Max + 4*Nej.Prav.)/6
Největší váha je tedy přidána k expertnímu odhadu.</t>
        </r>
      </text>
    </comment>
    <comment ref="G2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Procento rizika je dáno poměrem mezi rizikem dané kategorie a celkovým rizikem</t>
        </r>
      </text>
    </comment>
    <comment ref="A10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Uvažované náklady na roční záruku - 5%</t>
        </r>
      </text>
    </comment>
    <comment ref="I10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Realizace - Celek bez analýzy a dodávky</t>
        </r>
      </text>
    </commen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Realizace - Celek bez analýzy a dodávky</t>
        </r>
      </text>
    </comment>
    <comment ref="A13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Záruka 5% je zde brána z celku, tedy včetně analýzy a dodávky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Tuto tabulku vyplňuje osoba odpovědná za předání odhadu zákazníkovi. Odpovídá notaci ZR:A:Rm-Rx
A - analýza
Rm - realizace minimum
Rx - realizace maximum</t>
        </r>
      </text>
    </comment>
  </commentList>
</comments>
</file>

<file path=xl/sharedStrings.xml><?xml version="1.0" encoding="utf-8"?>
<sst xmlns="http://schemas.openxmlformats.org/spreadsheetml/2006/main" count="179" uniqueCount="114">
  <si>
    <t>Datum</t>
  </si>
  <si>
    <t>Verze</t>
  </si>
  <si>
    <t>Autor</t>
  </si>
  <si>
    <t>Poznámka</t>
  </si>
  <si>
    <t>0.1</t>
  </si>
  <si>
    <t>&lt;Autor&gt;</t>
  </si>
  <si>
    <t>Popis činnosti</t>
  </si>
  <si>
    <t>Analýza</t>
  </si>
  <si>
    <t>Celkově</t>
  </si>
  <si>
    <t>Celkový přehled</t>
  </si>
  <si>
    <t>Design</t>
  </si>
  <si>
    <t>Implementace</t>
  </si>
  <si>
    <t>Testování</t>
  </si>
  <si>
    <t>PM</t>
  </si>
  <si>
    <t>Dodávka</t>
  </si>
  <si>
    <t>Ostatní</t>
  </si>
  <si>
    <t>Min (MD)</t>
  </si>
  <si>
    <t>Max (MD)</t>
  </si>
  <si>
    <t>Nej. prav. (MD)</t>
  </si>
  <si>
    <t>Prům. (MD)</t>
  </si>
  <si>
    <t>PM (Project management)</t>
  </si>
  <si>
    <t>Oček. (MD)</t>
  </si>
  <si>
    <t>Záruka (5%)</t>
  </si>
  <si>
    <t>Hodnoty zadávám v</t>
  </si>
  <si>
    <t>MD</t>
  </si>
  <si>
    <t>MH</t>
  </si>
  <si>
    <t>Podíl kategorií v celku</t>
  </si>
  <si>
    <t>Podíl kategorií v celku se bere ze Souhrnu včetně záruky</t>
  </si>
  <si>
    <t>Již zadané hodnoty se při změně nepřepočítají!</t>
  </si>
  <si>
    <t>Riziko (%)</t>
  </si>
  <si>
    <t>Realizace (MD)</t>
  </si>
  <si>
    <t>Realizace včetně záruky (MD)</t>
  </si>
  <si>
    <t>Celkem včetně záruky (MD)</t>
  </si>
  <si>
    <t>Celkem bez záruky (MD)</t>
  </si>
  <si>
    <t>Podíl realizace</t>
  </si>
  <si>
    <t>Checklist analýzy</t>
  </si>
  <si>
    <t>Budeme muset v rámci analýzy řešit výkonové požadavky systému/aplikace?</t>
  </si>
  <si>
    <t xml:space="preserve"> </t>
  </si>
  <si>
    <t>Budeme v rámci analýzy vytvářet PoC?</t>
  </si>
  <si>
    <t xml:space="preserve">Jací partneři s námi budou v rámci analýzy spolupracovat (tzn. jaké máme s danými partnery zkušenosti z předchozích analýz)? </t>
  </si>
  <si>
    <t>Předpokládáme v rámci analýzy nějaké schůzky (je nutné uvažovat čas cest, apod.)?</t>
  </si>
  <si>
    <t>Vlastní dokument nám zabere nemalý čas, například pokud musíme vytvářet náhledy obrazovek, ukázky rozhraní, apod.</t>
  </si>
  <si>
    <t>Pokud budeme vytvářet rozhraní pro třetí strany, je nutné uvažovat větší rizika analýzy.</t>
  </si>
  <si>
    <t>Nesmíme zapomenout na interní revize specifikace (toto také stojí další čas).</t>
  </si>
  <si>
    <t>Musíme uvažovat i případný čas pro zapracování změn do specifikace, které vyplynou v dalších částech projektu (v průběhu implementace, v opravách, …).</t>
  </si>
  <si>
    <t>Kolika systémů se analýza týká, jakou znalost o těchto systémech máme?</t>
  </si>
  <si>
    <t xml:space="preserve">Budeme v rámci analýzy mimo specifikace vytvářet i další dokumenty? </t>
  </si>
  <si>
    <t>Checklist designu</t>
  </si>
  <si>
    <t>Budou měněna rozhraní pro třetí strany? Pokud ano, známe definované parametry a kritéria pro tato rozhraní?</t>
  </si>
  <si>
    <t>Jak zapadá koncepce řešení do architektury systému?</t>
  </si>
  <si>
    <t>Budeme realizovat konverze stávajících dat? Pokud ano, co všechno bude zahrnuto a můžeme vhodným designem tuto konverzi ovlivnit (eliminovat, zjednodušit)?</t>
  </si>
  <si>
    <t>Plánujeme refaktoring stávajícího systému pro lepší integraci nových požadavků?</t>
  </si>
  <si>
    <t>Počítáme s komunikací se zákazníkem v rámci fáze designu (otázka rozhraní, konverze, …)?</t>
  </si>
  <si>
    <t>Nesmíme opomenout ani úpravu designové dokumentace (pro zákazníka, třetí strany, ale i interní - například datové modely, popis designu systému, apod.).</t>
  </si>
  <si>
    <t>Checklist implementace</t>
  </si>
  <si>
    <t>Znalost technologie a dané problémové domény.</t>
  </si>
  <si>
    <t>Vztah řešení ke stávajícím datům v systému - konverze, datafixy, … (viz design).</t>
  </si>
  <si>
    <t>Nastavení vývojového prostředí.</t>
  </si>
  <si>
    <t>Tvorba jednotkových testů, úprava stávajících.</t>
  </si>
  <si>
    <t>Tvorba testovacích dat.</t>
  </si>
  <si>
    <t>Tvorba mock rozhraní pro základní otestování po implementaci.</t>
  </si>
  <si>
    <t>Čas pro otestování vlastní implementace (včetně debugování) - testování po vývoji.</t>
  </si>
  <si>
    <t>Programátorská dokumentace.</t>
  </si>
  <si>
    <t>Checklist testování</t>
  </si>
  <si>
    <t>Pokud výkonnostní požadavky uvádíme v analýze, musíme se jimi zabývat i v rámci testování.</t>
  </si>
  <si>
    <t>Tvorba testovacích scénářů pro zákazníka.</t>
  </si>
  <si>
    <t>Musíme pro testování speciálně nastavit prostředí (například instalace Selenium, SoapUI, jiný prohlížeč …)?</t>
  </si>
  <si>
    <t>Musíme spouštět dávky nebo jinak modifikovat vývojové prostředí (například specifické hodnoty v databázi, emulace stavu aplikace, apod…)?</t>
  </si>
  <si>
    <t>Potřebujeme rozhraní třetí strany (s tím mohou souviset certifikáty, přístupové údaje, …).</t>
  </si>
  <si>
    <t>Budeme vytvářet nové regresní testy/upravovat stávající?</t>
  </si>
  <si>
    <t>Kvalifikační testování.</t>
  </si>
  <si>
    <t>Podpora akceptačního testování (testování na straně zákazníka).</t>
  </si>
  <si>
    <t xml:space="preserve">Otestování na vývojovém prostředí, otestování na QA prostředí. Zde musíme počítat i s časem, kdy je nutné seznámit se s problematikou, </t>
  </si>
  <si>
    <t>abychom vůbec mohli testovat - dalším aspektem může být:</t>
  </si>
  <si>
    <t>Checklist PM</t>
  </si>
  <si>
    <t>Činnosti související s vedením týmu:</t>
  </si>
  <si>
    <t>Rozdělování práce.</t>
  </si>
  <si>
    <t>Tvorba plánů a jejich aktualizace.</t>
  </si>
  <si>
    <t>Interní schůzky .</t>
  </si>
  <si>
    <t>Dojednávání termínů dodání a rozsahu (chyba/změna, apod.).</t>
  </si>
  <si>
    <t>Schůzky a diskuze nad rámec výše uvedených kategorií (problémy vzniklé při dodatečné analýze, implementaci, …).</t>
  </si>
  <si>
    <t>Checklist dodávky</t>
  </si>
  <si>
    <t>Pracnost tvorby dodávky musíme uvažovat i v případě velkých buildů (můžeme odhalit problémové situace - například nestandardní postup pro nasazování, apod.).</t>
  </si>
  <si>
    <t>Musíme uvažovat vlastní pracnost (tvorba dodávkových setů), ale i další formální činnosti (sepsání součástí dodávky, Bugzilla, nahrání na FTP, zaslání mailem, …).</t>
  </si>
  <si>
    <t>Při odhadu nás nezajímá prodejní cena dodávky, ale pouze čas, za který jsme schopni dodávku vytvořit.</t>
  </si>
  <si>
    <t>Stejně jako u výše uvedených kategorií musíme uvažovat možnost opravných dodávek (viz použití minimální a maximální hranice).</t>
  </si>
  <si>
    <t xml:space="preserve">V rozpadu bychom měli uvádět celky, u kterých předpokládáme, že se budou dodávat (serverová část, procedury, datové sety, replikace, …). </t>
  </si>
  <si>
    <t>Pokud je dle rozsahu změnového řízení malá dodávka zbytečně pracná (a je tedy vhodnější začlenění do velkého buildu), měli bychom toto také uvést.</t>
  </si>
  <si>
    <t>Checklist ostatní</t>
  </si>
  <si>
    <t>Vytváření dokumentace (popis rozhraní, konfigurace, začlenění postupu nasazování, …).</t>
  </si>
  <si>
    <t>Aktualizace interní dokumentace.</t>
  </si>
  <si>
    <t>Konfigurační řízení (například u nových projektů).</t>
  </si>
  <si>
    <t>Testování finální dodávky před odesláním.</t>
  </si>
  <si>
    <t>Zde uvažujeme primárně testování nově přidané funkcionality, dále se testování může objevit i ve vlastní dodávce.</t>
  </si>
  <si>
    <t>Budeme muset v rámci analýzy řešit bezpečnostní požadavky systému/aplikace?</t>
  </si>
  <si>
    <t>Minimum</t>
  </si>
  <si>
    <t>Maximum</t>
  </si>
  <si>
    <t>Budeme komunikovat s dalšími partnery mimo zákazníka?</t>
  </si>
  <si>
    <t>Historie projetku, Confluence</t>
  </si>
  <si>
    <t>Formality pro naplnění firemních směrnic a postupů</t>
  </si>
  <si>
    <t>Odhad pracnosti</t>
  </si>
  <si>
    <t>Činnost</t>
  </si>
  <si>
    <t>Realizace (předběžná)</t>
  </si>
  <si>
    <t>Pracnost v čd</t>
  </si>
  <si>
    <t>Předpoklady, omezující podmínky</t>
  </si>
  <si>
    <t>Checklist předpokladů a omezujících podmínek</t>
  </si>
  <si>
    <t>Zde je nutné zmínit všechny předpoklady, na základě kterých je odhad vytvářen.</t>
  </si>
  <si>
    <t>Požaduje zákazník více variant odhadu - jaké jsou předpoklady pro kterou variantu?</t>
  </si>
  <si>
    <t>Omezujeme si prostor odhadu (maximálně 100 uživatelů, N transakcí, apod.)?</t>
  </si>
  <si>
    <t>Předpokládáme konkrétní technologie?</t>
  </si>
  <si>
    <t>Předpokládáme konkrétní architekturu?</t>
  </si>
  <si>
    <t>Předpokládáme konkrétní tým (zkušenosti, zaučování)?</t>
  </si>
  <si>
    <t>© Tento dokument je majetkem firmy Profinit EU, s.r.o. Může být libovolně šířen za účelem studia a využíván k provádění odhadů pracnosti software, ale nesmí být kromě vyplňování políček pro odhady pracnost modifikován bez písemného souhlasu majitele.</t>
  </si>
  <si>
    <t>Odhad pro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</si>
</sst>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0\ &quot;Kč&quot;"/>
  </numFmts>
  <fonts count="14" x14ac:knownFonts="1"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6"/>
      <color rgb="FFBD3632"/>
      <name val="Calibri"/>
      <family val="2"/>
      <charset val="238"/>
      <scheme val="minor"/>
    </font>
    <font>
      <b/>
      <sz val="26"/>
      <color rgb="FFC0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24"/>
      <color rgb="FFBD3632"/>
      <name val="Calibri"/>
      <family val="2"/>
      <charset val="238"/>
      <scheme val="minor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rgb="FFBD3632"/>
      </left>
      <right/>
      <top style="medium">
        <color rgb="FFBD3632"/>
      </top>
      <bottom style="medium">
        <color rgb="FFBD3632"/>
      </bottom>
      <diagonal/>
    </border>
    <border>
      <left/>
      <right/>
      <top style="medium">
        <color rgb="FFBD3632"/>
      </top>
      <bottom style="medium">
        <color rgb="FFBD3632"/>
      </bottom>
      <diagonal/>
    </border>
    <border>
      <left/>
      <right style="medium">
        <color rgb="FFBD3632"/>
      </right>
      <top style="medium">
        <color rgb="FFBD3632"/>
      </top>
      <bottom style="medium">
        <color rgb="FFBD3632"/>
      </bottom>
      <diagonal/>
    </border>
    <border>
      <left style="thin">
        <color rgb="FFBD3632"/>
      </left>
      <right style="thin">
        <color rgb="FFBD3632"/>
      </right>
      <top style="thin">
        <color rgb="FFBD3632"/>
      </top>
      <bottom style="thin">
        <color rgb="FFBD3632"/>
      </bottom>
      <diagonal/>
    </border>
    <border>
      <left style="thin">
        <color rgb="FFBD3632"/>
      </left>
      <right style="thin">
        <color rgb="FFBD3632"/>
      </right>
      <top/>
      <bottom style="thin">
        <color rgb="FFBD3632"/>
      </bottom>
      <diagonal/>
    </border>
    <border>
      <left style="medium">
        <color rgb="FFBD3632"/>
      </left>
      <right style="thin">
        <color rgb="FFBD3632"/>
      </right>
      <top style="medium">
        <color rgb="FFBD3632"/>
      </top>
      <bottom style="thin">
        <color rgb="FFBD3632"/>
      </bottom>
      <diagonal/>
    </border>
    <border>
      <left style="thin">
        <color rgb="FFBD3632"/>
      </left>
      <right style="thin">
        <color rgb="FFBD3632"/>
      </right>
      <top style="medium">
        <color rgb="FFBD3632"/>
      </top>
      <bottom style="thin">
        <color rgb="FFBD3632"/>
      </bottom>
      <diagonal/>
    </border>
    <border>
      <left style="thin">
        <color rgb="FFBD3632"/>
      </left>
      <right style="medium">
        <color rgb="FFBD3632"/>
      </right>
      <top style="medium">
        <color rgb="FFBD3632"/>
      </top>
      <bottom style="thin">
        <color rgb="FFBD3632"/>
      </bottom>
      <diagonal/>
    </border>
    <border>
      <left style="medium">
        <color rgb="FFBD3632"/>
      </left>
      <right style="thin">
        <color rgb="FFBD3632"/>
      </right>
      <top style="thin">
        <color rgb="FFBD3632"/>
      </top>
      <bottom style="medium">
        <color rgb="FFBD3632"/>
      </bottom>
      <diagonal/>
    </border>
    <border>
      <left style="thin">
        <color rgb="FFBD3632"/>
      </left>
      <right style="thin">
        <color rgb="FFBD3632"/>
      </right>
      <top style="thin">
        <color rgb="FFBD3632"/>
      </top>
      <bottom style="medium">
        <color rgb="FFBD3632"/>
      </bottom>
      <diagonal/>
    </border>
    <border>
      <left style="thin">
        <color rgb="FFBD3632"/>
      </left>
      <right style="medium">
        <color rgb="FFBD3632"/>
      </right>
      <top style="thin">
        <color rgb="FFBD3632"/>
      </top>
      <bottom style="medium">
        <color rgb="FFBD3632"/>
      </bottom>
      <diagonal/>
    </border>
    <border>
      <left style="medium">
        <color rgb="FFBD3632"/>
      </left>
      <right style="thin">
        <color rgb="FFBD3632"/>
      </right>
      <top style="thin">
        <color rgb="FFBD3632"/>
      </top>
      <bottom style="thin">
        <color rgb="FFBD3632"/>
      </bottom>
      <diagonal/>
    </border>
    <border>
      <left style="thin">
        <color rgb="FFBD3632"/>
      </left>
      <right style="medium">
        <color rgb="FFBD3632"/>
      </right>
      <top style="thin">
        <color rgb="FFBD3632"/>
      </top>
      <bottom style="thin">
        <color rgb="FFBD3632"/>
      </bottom>
      <diagonal/>
    </border>
    <border>
      <left style="medium">
        <color rgb="FFBD3632"/>
      </left>
      <right/>
      <top/>
      <bottom/>
      <diagonal/>
    </border>
    <border>
      <left/>
      <right style="medium">
        <color rgb="FFBD3632"/>
      </right>
      <top/>
      <bottom/>
      <diagonal/>
    </border>
    <border>
      <left style="medium">
        <color rgb="FFBD3632"/>
      </left>
      <right style="medium">
        <color rgb="FFBD3632"/>
      </right>
      <top style="medium">
        <color rgb="FFBD3632"/>
      </top>
      <bottom style="medium">
        <color rgb="FFBD3632"/>
      </bottom>
      <diagonal/>
    </border>
    <border>
      <left style="thin">
        <color rgb="FFBD3632"/>
      </left>
      <right style="thin">
        <color rgb="FFBD3632"/>
      </right>
      <top style="thin">
        <color rgb="FFBD3632"/>
      </top>
      <bottom/>
      <diagonal/>
    </border>
    <border>
      <left style="thin">
        <color rgb="FFBD3632"/>
      </left>
      <right/>
      <top/>
      <bottom style="thin">
        <color rgb="FFBD3632"/>
      </bottom>
      <diagonal/>
    </border>
    <border>
      <left style="thin">
        <color rgb="FFBD3632"/>
      </left>
      <right style="thin">
        <color rgb="FFBD3632"/>
      </right>
      <top/>
      <bottom/>
      <diagonal/>
    </border>
    <border>
      <left style="thin">
        <color rgb="FFBD3632"/>
      </left>
      <right/>
      <top/>
      <bottom/>
      <diagonal/>
    </border>
    <border>
      <left style="medium">
        <color rgb="FFBD3632"/>
      </left>
      <right style="medium">
        <color rgb="FFBD3632"/>
      </right>
      <top style="medium">
        <color rgb="FFBD3632"/>
      </top>
      <bottom/>
      <diagonal/>
    </border>
    <border>
      <left style="medium">
        <color rgb="FFBD3632"/>
      </left>
      <right/>
      <top style="thin">
        <color rgb="FFBD3632"/>
      </top>
      <bottom style="medium">
        <color rgb="FFBD3632"/>
      </bottom>
      <diagonal/>
    </border>
    <border>
      <left style="medium">
        <color rgb="FFBD3632"/>
      </left>
      <right/>
      <top/>
      <bottom style="medium">
        <color rgb="FFBD3632"/>
      </bottom>
      <diagonal/>
    </border>
    <border>
      <left/>
      <right/>
      <top/>
      <bottom style="medium">
        <color rgb="FFBD3632"/>
      </bottom>
      <diagonal/>
    </border>
    <border>
      <left style="medium">
        <color rgb="FFBD3632"/>
      </left>
      <right style="medium">
        <color rgb="FFBD3632"/>
      </right>
      <top/>
      <bottom style="medium">
        <color rgb="FFBD3632"/>
      </bottom>
      <diagonal/>
    </border>
    <border>
      <left/>
      <right style="medium">
        <color rgb="FFBD3632"/>
      </right>
      <top/>
      <bottom style="medium">
        <color rgb="FFBD3632"/>
      </bottom>
      <diagonal/>
    </border>
    <border>
      <left style="medium">
        <color rgb="FFBD3632"/>
      </left>
      <right style="medium">
        <color rgb="FFBD3632"/>
      </right>
      <top/>
      <bottom/>
      <diagonal/>
    </border>
    <border>
      <left style="medium">
        <color rgb="FFBD3632"/>
      </left>
      <right/>
      <top style="medium">
        <color rgb="FFBD3632"/>
      </top>
      <bottom/>
      <diagonal/>
    </border>
    <border>
      <left/>
      <right/>
      <top style="medium">
        <color rgb="FFBD3632"/>
      </top>
      <bottom/>
      <diagonal/>
    </border>
    <border>
      <left/>
      <right style="medium">
        <color rgb="FFBD3632"/>
      </right>
      <top style="medium">
        <color rgb="FFBD3632"/>
      </top>
      <bottom/>
      <diagonal/>
    </border>
    <border>
      <left style="thin">
        <color rgb="FFBD3632"/>
      </left>
      <right/>
      <top style="medium">
        <color rgb="FFBD3632"/>
      </top>
      <bottom style="medium">
        <color rgb="FFBD3632"/>
      </bottom>
      <diagonal/>
    </border>
    <border>
      <left style="thin">
        <color rgb="FFBD3632"/>
      </left>
      <right style="medium">
        <color rgb="FFBD3632"/>
      </right>
      <top style="medium">
        <color rgb="FFBD3632"/>
      </top>
      <bottom style="medium">
        <color rgb="FFBD3632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/>
    <xf numFmtId="14" fontId="2" fillId="0" borderId="0" xfId="0" applyNumberFormat="1" applyFont="1"/>
    <xf numFmtId="0" fontId="1" fillId="0" borderId="16" xfId="0" applyFont="1" applyBorder="1"/>
    <xf numFmtId="2" fontId="6" fillId="0" borderId="16" xfId="0" applyNumberFormat="1" applyFont="1" applyBorder="1"/>
    <xf numFmtId="2" fontId="6" fillId="0" borderId="21" xfId="0" applyNumberFormat="1" applyFont="1" applyBorder="1"/>
    <xf numFmtId="2" fontId="1" fillId="0" borderId="16" xfId="0" applyNumberFormat="1" applyFont="1" applyBorder="1"/>
    <xf numFmtId="0" fontId="1" fillId="0" borderId="1" xfId="0" applyFont="1" applyBorder="1"/>
    <xf numFmtId="0" fontId="1" fillId="0" borderId="21" xfId="0" applyFon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164" fontId="0" fillId="0" borderId="1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1" fillId="0" borderId="16" xfId="0" applyNumberFormat="1" applyFont="1" applyBorder="1"/>
    <xf numFmtId="2" fontId="0" fillId="0" borderId="5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3" fillId="0" borderId="0" xfId="0" applyFont="1" applyBorder="1" applyAlignment="1">
      <alignment horizontal="center"/>
    </xf>
    <xf numFmtId="0" fontId="9" fillId="0" borderId="0" xfId="0" applyFont="1" applyAlignment="1"/>
    <xf numFmtId="0" fontId="1" fillId="0" borderId="0" xfId="0" applyFont="1" applyBorder="1"/>
    <xf numFmtId="0" fontId="10" fillId="0" borderId="0" xfId="0" applyFont="1"/>
    <xf numFmtId="0" fontId="6" fillId="0" borderId="1" xfId="0" applyFont="1" applyBorder="1"/>
    <xf numFmtId="0" fontId="3" fillId="0" borderId="0" xfId="0" applyFont="1" applyBorder="1" applyAlignment="1"/>
    <xf numFmtId="10" fontId="0" fillId="0" borderId="4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12" xfId="0" applyNumberFormat="1" applyBorder="1"/>
    <xf numFmtId="10" fontId="0" fillId="0" borderId="13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0" fontId="9" fillId="0" borderId="0" xfId="0" applyFont="1"/>
    <xf numFmtId="49" fontId="10" fillId="0" borderId="5" xfId="0" applyNumberFormat="1" applyFont="1" applyBorder="1" applyAlignment="1" applyProtection="1">
      <alignment wrapText="1"/>
      <protection locked="0"/>
    </xf>
    <xf numFmtId="49" fontId="10" fillId="0" borderId="4" xfId="0" applyNumberFormat="1" applyFon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17" xfId="0" applyNumberFormat="1" applyBorder="1" applyAlignment="1" applyProtection="1">
      <alignment wrapText="1"/>
      <protection locked="0"/>
    </xf>
    <xf numFmtId="0" fontId="6" fillId="0" borderId="16" xfId="0" applyFont="1" applyBorder="1" applyProtection="1">
      <protection locked="0"/>
    </xf>
    <xf numFmtId="164" fontId="9" fillId="0" borderId="9" xfId="0" applyNumberFormat="1" applyFont="1" applyBorder="1"/>
    <xf numFmtId="164" fontId="9" fillId="0" borderId="22" xfId="0" applyNumberFormat="1" applyFont="1" applyBorder="1"/>
    <xf numFmtId="164" fontId="1" fillId="0" borderId="0" xfId="0" applyNumberFormat="1" applyFont="1" applyBorder="1"/>
    <xf numFmtId="0" fontId="1" fillId="0" borderId="25" xfId="0" applyFont="1" applyBorder="1"/>
    <xf numFmtId="0" fontId="1" fillId="0" borderId="27" xfId="0" applyFont="1" applyBorder="1"/>
    <xf numFmtId="165" fontId="0" fillId="0" borderId="21" xfId="0" applyNumberFormat="1" applyBorder="1"/>
    <xf numFmtId="165" fontId="0" fillId="0" borderId="0" xfId="0" applyNumberFormat="1" applyBorder="1"/>
    <xf numFmtId="165" fontId="0" fillId="0" borderId="14" xfId="0" applyNumberFormat="1" applyBorder="1"/>
    <xf numFmtId="164" fontId="9" fillId="0" borderId="0" xfId="0" applyNumberFormat="1" applyFont="1" applyBorder="1"/>
    <xf numFmtId="0" fontId="0" fillId="0" borderId="0" xfId="0" applyBorder="1"/>
    <xf numFmtId="0" fontId="0" fillId="0" borderId="14" xfId="0" applyBorder="1"/>
    <xf numFmtId="164" fontId="6" fillId="0" borderId="16" xfId="0" applyNumberFormat="1" applyFont="1" applyBorder="1"/>
    <xf numFmtId="164" fontId="6" fillId="0" borderId="3" xfId="0" applyNumberFormat="1" applyFont="1" applyBorder="1"/>
    <xf numFmtId="0" fontId="1" fillId="2" borderId="1" xfId="0" applyFont="1" applyFill="1" applyBorder="1"/>
    <xf numFmtId="10" fontId="0" fillId="2" borderId="1" xfId="0" applyNumberForma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10" fillId="0" borderId="14" xfId="0" applyFont="1" applyBorder="1"/>
    <xf numFmtId="0" fontId="0" fillId="0" borderId="14" xfId="0" applyBorder="1" applyAlignment="1">
      <alignment horizontal="left" indent="1"/>
    </xf>
    <xf numFmtId="165" fontId="0" fillId="0" borderId="29" xfId="0" applyNumberFormat="1" applyBorder="1"/>
    <xf numFmtId="0" fontId="11" fillId="0" borderId="23" xfId="0" applyFont="1" applyBorder="1"/>
    <xf numFmtId="0" fontId="11" fillId="0" borderId="24" xfId="0" applyFont="1" applyBorder="1"/>
    <xf numFmtId="0" fontId="0" fillId="0" borderId="27" xfId="0" applyBorder="1"/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0" fontId="6" fillId="0" borderId="0" xfId="0" applyFont="1" applyBorder="1"/>
    <xf numFmtId="166" fontId="0" fillId="0" borderId="0" xfId="0" applyNumberFormat="1" applyBorder="1"/>
    <xf numFmtId="0" fontId="10" fillId="0" borderId="14" xfId="0" applyFont="1" applyBorder="1" applyAlignment="1">
      <alignment horizontal="left" indent="1"/>
    </xf>
    <xf numFmtId="164" fontId="6" fillId="0" borderId="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3" fillId="0" borderId="0" xfId="0" applyFont="1" applyAlignment="1">
      <alignment horizontal="center" wrapText="1"/>
    </xf>
  </cellXfs>
  <cellStyles count="1">
    <cellStyle name="Normální" xfId="0" builtinId="0"/>
  </cellStyles>
  <dxfs count="1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d/m/yy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d/m/yy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d/m/yy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d/m/yy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color theme="1"/>
      </font>
      <border>
        <left style="medium">
          <color rgb="FFC00000"/>
        </left>
        <right style="medium">
          <color rgb="FFC00000"/>
        </right>
        <top style="medium">
          <color rgb="FFC00000"/>
        </top>
        <bottom style="medium">
          <color rgb="FFC00000"/>
        </bottom>
      </border>
    </dxf>
    <dxf>
      <font>
        <b/>
        <i val="0"/>
        <color theme="1"/>
      </font>
      <border>
        <left style="medium">
          <color rgb="FFC00000"/>
        </left>
        <right style="medium">
          <color rgb="FFC00000"/>
        </right>
        <top style="medium">
          <color rgb="FFC00000"/>
        </top>
        <bottom style="medium">
          <color rgb="FFC00000"/>
        </bottom>
      </border>
    </dxf>
    <dxf>
      <font>
        <b/>
        <i val="0"/>
        <color theme="1"/>
      </font>
      <border>
        <top style="double">
          <color theme="5"/>
        </top>
      </border>
    </dxf>
    <dxf>
      <font>
        <b/>
        <i val="0"/>
        <color theme="1"/>
      </font>
      <border>
        <left style="thick">
          <color theme="5"/>
        </left>
        <right style="thick">
          <color theme="5"/>
        </right>
        <top style="thick">
          <color theme="5"/>
        </top>
        <bottom style="thick">
          <color theme="5"/>
        </bottom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</dxfs>
  <tableStyles count="1" defaultTableStyle="TableStyleMedium9" defaultPivotStyle="PivotStyleLight16">
    <tableStyle name="Profinit - table style 2" pivot="0" count="5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</tableStyle>
  </tableStyles>
  <colors>
    <mruColors>
      <color rgb="FFBD3632"/>
      <color rgb="FF414141"/>
      <color rgb="FFD1D2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47625</xdr:rowOff>
    </xdr:from>
    <xdr:to>
      <xdr:col>5</xdr:col>
      <xdr:colOff>2790825</xdr:colOff>
      <xdr:row>3</xdr:row>
      <xdr:rowOff>154027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09550"/>
          <a:ext cx="2790825" cy="430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0</xdr:col>
      <xdr:colOff>1730209</xdr:colOff>
      <xdr:row>0</xdr:row>
      <xdr:rowOff>333375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1606384" cy="247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ulka3" displayName="Tabulka3" ref="C12:F14" totalsRowShown="0" headerRowDxfId="5" dataDxfId="4">
  <autoFilter ref="C12:F14"/>
  <tableColumns count="4">
    <tableColumn id="1" name="Datum" dataDxfId="3"/>
    <tableColumn id="2" name="Verze" dataDxfId="2"/>
    <tableColumn id="3" name="Autor" dataDxfId="1"/>
    <tableColumn id="4" name="Poznámka" dataDxfId="0"/>
  </tableColumns>
  <tableStyleInfo name="Profinit - table style 2" showFirstColumn="0" showLastColumn="0" showRowStripes="0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C6:K17"/>
  <sheetViews>
    <sheetView workbookViewId="0">
      <selection activeCell="F21" sqref="F21"/>
    </sheetView>
  </sheetViews>
  <sheetFormatPr defaultRowHeight="12.75" x14ac:dyDescent="0.2"/>
  <cols>
    <col min="3" max="3" width="10.140625" customWidth="1"/>
    <col min="5" max="5" width="24.140625" customWidth="1"/>
    <col min="6" max="6" width="83" customWidth="1"/>
  </cols>
  <sheetData>
    <row r="6" spans="3:11" ht="13.5" thickBot="1" x14ac:dyDescent="0.25"/>
    <row r="7" spans="3:11" ht="34.5" thickBot="1" x14ac:dyDescent="0.55000000000000004">
      <c r="C7" s="86" t="s">
        <v>113</v>
      </c>
      <c r="D7" s="87"/>
      <c r="E7" s="87"/>
      <c r="F7" s="88"/>
      <c r="G7" s="1"/>
      <c r="H7" s="2"/>
      <c r="I7" s="2"/>
      <c r="J7" s="2"/>
      <c r="K7" s="2"/>
    </row>
    <row r="12" spans="3:11" ht="15" x14ac:dyDescent="0.25">
      <c r="C12" s="3" t="s">
        <v>0</v>
      </c>
      <c r="D12" s="3" t="s">
        <v>1</v>
      </c>
      <c r="E12" s="3" t="s">
        <v>2</v>
      </c>
      <c r="F12" s="3" t="s">
        <v>3</v>
      </c>
    </row>
    <row r="13" spans="3:11" ht="15" x14ac:dyDescent="0.25">
      <c r="C13" s="4">
        <v>40889</v>
      </c>
      <c r="D13" s="4" t="s">
        <v>4</v>
      </c>
      <c r="E13" s="4" t="s">
        <v>5</v>
      </c>
      <c r="F13" s="4"/>
    </row>
    <row r="14" spans="3:11" ht="15" x14ac:dyDescent="0.25">
      <c r="C14" s="4"/>
      <c r="D14" s="4"/>
      <c r="E14" s="4"/>
      <c r="F14" s="4"/>
    </row>
    <row r="17" spans="3:6" ht="27.75" customHeight="1" x14ac:dyDescent="0.2">
      <c r="C17" s="103" t="s">
        <v>112</v>
      </c>
      <c r="D17" s="103"/>
      <c r="E17" s="103"/>
      <c r="F17" s="103"/>
    </row>
  </sheetData>
  <mergeCells count="2">
    <mergeCell ref="C7:F7"/>
    <mergeCell ref="C17:F17"/>
  </mergeCells>
  <pageMargins left="0.7" right="0.7" top="0.78740157499999996" bottom="0.78740157499999996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P33"/>
  <sheetViews>
    <sheetView workbookViewId="0">
      <selection activeCell="D23" sqref="D23"/>
    </sheetView>
  </sheetViews>
  <sheetFormatPr defaultRowHeight="12.75" x14ac:dyDescent="0.2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16" ht="34.5" thickBot="1" x14ac:dyDescent="0.55000000000000004">
      <c r="A1" s="100" t="s">
        <v>15</v>
      </c>
      <c r="B1" s="101"/>
      <c r="C1" s="101"/>
      <c r="D1" s="101"/>
      <c r="E1" s="101"/>
      <c r="F1" s="102"/>
      <c r="H1" s="89" t="s">
        <v>88</v>
      </c>
      <c r="I1" s="90"/>
      <c r="J1" s="90"/>
      <c r="K1" s="90"/>
      <c r="L1" s="90"/>
      <c r="M1" s="90"/>
      <c r="N1" s="90"/>
      <c r="O1" s="91"/>
      <c r="P1" s="56"/>
    </row>
    <row r="2" spans="1:16" ht="15.75" thickBot="1" x14ac:dyDescent="0.3">
      <c r="A2" s="5" t="s">
        <v>6</v>
      </c>
      <c r="B2" s="8" t="str">
        <f>CONCATENATE("Min (",Přehled!$B$20,")")</f>
        <v>Min (MH)</v>
      </c>
      <c r="C2" s="5" t="str">
        <f>CONCATENATE("Max (",Přehled!$B$20,")")</f>
        <v>Max (MH)</v>
      </c>
      <c r="D2" s="5" t="str">
        <f>CONCATENATE("Nej. prav. (",Přehled!$B$20,")")</f>
        <v>Nej. prav. (MH)</v>
      </c>
      <c r="E2" s="5" t="str">
        <f>CONCATENATE("Prům. (",Přehled!$B$20,")")</f>
        <v>Prům. (MH)</v>
      </c>
      <c r="F2" s="5" t="str">
        <f>CONCATENATE("Oček. (",Přehled!$B$20,")")</f>
        <v>Oček. (MH)</v>
      </c>
      <c r="G2" t="s">
        <v>37</v>
      </c>
      <c r="H2" s="61" t="s">
        <v>89</v>
      </c>
      <c r="I2" s="62"/>
      <c r="J2" s="62"/>
      <c r="K2" s="62"/>
      <c r="L2" s="62"/>
      <c r="M2" s="62"/>
      <c r="N2" s="62"/>
      <c r="O2" s="63"/>
    </row>
    <row r="3" spans="1:16" ht="13.5" thickBot="1" x14ac:dyDescent="0.25">
      <c r="A3" s="41"/>
      <c r="B3" s="21"/>
      <c r="C3" s="21"/>
      <c r="D3" s="22"/>
      <c r="E3" s="6" t="str">
        <f>IFERROR(AVERAGE(B3,C3),"")</f>
        <v/>
      </c>
      <c r="F3" s="6">
        <f>(B3+4*D3+C3)/6</f>
        <v>0</v>
      </c>
      <c r="G3" t="s">
        <v>37</v>
      </c>
      <c r="H3" s="56" t="s">
        <v>90</v>
      </c>
      <c r="I3" s="55"/>
      <c r="J3" s="55"/>
      <c r="K3" s="55"/>
      <c r="L3" s="55"/>
      <c r="M3" s="55"/>
      <c r="N3" s="55"/>
      <c r="O3" s="64"/>
    </row>
    <row r="4" spans="1:16" ht="13.5" thickBot="1" x14ac:dyDescent="0.25">
      <c r="A4" s="43"/>
      <c r="B4" s="21"/>
      <c r="C4" s="21"/>
      <c r="D4" s="22"/>
      <c r="E4" s="6" t="str">
        <f>IFERROR(AVERAGE(B4,C4),"")</f>
        <v/>
      </c>
      <c r="F4" s="6">
        <f t="shared" ref="F4:F32" si="0">(B4+4*D4+C4)/6</f>
        <v>0</v>
      </c>
      <c r="G4" t="s">
        <v>37</v>
      </c>
      <c r="H4" s="65" t="s">
        <v>91</v>
      </c>
      <c r="I4" s="66"/>
      <c r="J4" s="66"/>
      <c r="K4" s="66"/>
      <c r="L4" s="66"/>
      <c r="M4" s="66"/>
      <c r="N4" s="66"/>
      <c r="O4" s="67"/>
    </row>
    <row r="5" spans="1:16" ht="13.5" thickBot="1" x14ac:dyDescent="0.25">
      <c r="A5" s="43"/>
      <c r="B5" s="21"/>
      <c r="C5" s="21"/>
      <c r="D5" s="22"/>
      <c r="E5" s="6" t="str">
        <f t="shared" ref="E5:E32" si="1">IFERROR(AVERAGE(B5,C5),"")</f>
        <v/>
      </c>
      <c r="F5" s="6">
        <f t="shared" si="0"/>
        <v>0</v>
      </c>
    </row>
    <row r="6" spans="1:16" ht="13.5" thickBot="1" x14ac:dyDescent="0.25">
      <c r="A6" s="43"/>
      <c r="B6" s="21"/>
      <c r="C6" s="21"/>
      <c r="D6" s="22"/>
      <c r="E6" s="6" t="str">
        <f t="shared" si="1"/>
        <v/>
      </c>
      <c r="F6" s="6">
        <f t="shared" si="0"/>
        <v>0</v>
      </c>
    </row>
    <row r="7" spans="1:16" ht="13.5" thickBot="1" x14ac:dyDescent="0.25">
      <c r="A7" s="43"/>
      <c r="B7" s="21"/>
      <c r="C7" s="21"/>
      <c r="D7" s="22"/>
      <c r="E7" s="6" t="str">
        <f t="shared" si="1"/>
        <v/>
      </c>
      <c r="F7" s="6">
        <f t="shared" si="0"/>
        <v>0</v>
      </c>
    </row>
    <row r="8" spans="1:16" ht="13.5" thickBot="1" x14ac:dyDescent="0.25">
      <c r="A8" s="43"/>
      <c r="B8" s="21"/>
      <c r="C8" s="21"/>
      <c r="D8" s="22"/>
      <c r="E8" s="6" t="str">
        <f t="shared" si="1"/>
        <v/>
      </c>
      <c r="F8" s="6">
        <f t="shared" si="0"/>
        <v>0</v>
      </c>
    </row>
    <row r="9" spans="1:16" ht="13.5" thickBot="1" x14ac:dyDescent="0.25">
      <c r="A9" s="43"/>
      <c r="B9" s="21"/>
      <c r="C9" s="21"/>
      <c r="D9" s="22"/>
      <c r="E9" s="6" t="str">
        <f t="shared" si="1"/>
        <v/>
      </c>
      <c r="F9" s="6">
        <f t="shared" si="0"/>
        <v>0</v>
      </c>
    </row>
    <row r="10" spans="1:16" ht="13.5" thickBot="1" x14ac:dyDescent="0.25">
      <c r="A10" s="43"/>
      <c r="B10" s="21"/>
      <c r="C10" s="21"/>
      <c r="D10" s="22"/>
      <c r="E10" s="6" t="str">
        <f t="shared" si="1"/>
        <v/>
      </c>
      <c r="F10" s="6">
        <f t="shared" si="0"/>
        <v>0</v>
      </c>
    </row>
    <row r="11" spans="1:16" ht="13.5" thickBot="1" x14ac:dyDescent="0.25">
      <c r="A11" s="43"/>
      <c r="B11" s="21"/>
      <c r="C11" s="21"/>
      <c r="D11" s="22"/>
      <c r="E11" s="6" t="str">
        <f t="shared" si="1"/>
        <v/>
      </c>
      <c r="F11" s="6">
        <f t="shared" si="0"/>
        <v>0</v>
      </c>
    </row>
    <row r="12" spans="1:16" ht="13.5" thickBot="1" x14ac:dyDescent="0.25">
      <c r="A12" s="43"/>
      <c r="B12" s="21"/>
      <c r="C12" s="21"/>
      <c r="D12" s="22"/>
      <c r="E12" s="6" t="str">
        <f t="shared" si="1"/>
        <v/>
      </c>
      <c r="F12" s="6">
        <f t="shared" si="0"/>
        <v>0</v>
      </c>
    </row>
    <row r="13" spans="1:16" ht="13.5" thickBot="1" x14ac:dyDescent="0.25">
      <c r="A13" s="43"/>
      <c r="B13" s="21"/>
      <c r="C13" s="21"/>
      <c r="D13" s="22"/>
      <c r="E13" s="6" t="str">
        <f t="shared" si="1"/>
        <v/>
      </c>
      <c r="F13" s="6">
        <f t="shared" si="0"/>
        <v>0</v>
      </c>
    </row>
    <row r="14" spans="1:16" ht="13.5" thickBot="1" x14ac:dyDescent="0.25">
      <c r="A14" s="43"/>
      <c r="B14" s="21"/>
      <c r="C14" s="21"/>
      <c r="D14" s="22"/>
      <c r="E14" s="6" t="str">
        <f t="shared" si="1"/>
        <v/>
      </c>
      <c r="F14" s="6">
        <f t="shared" si="0"/>
        <v>0</v>
      </c>
    </row>
    <row r="15" spans="1:16" ht="13.5" thickBot="1" x14ac:dyDescent="0.25">
      <c r="A15" s="43"/>
      <c r="B15" s="21"/>
      <c r="C15" s="21"/>
      <c r="D15" s="22"/>
      <c r="E15" s="6" t="str">
        <f t="shared" si="1"/>
        <v/>
      </c>
      <c r="F15" s="6">
        <f t="shared" si="0"/>
        <v>0</v>
      </c>
    </row>
    <row r="16" spans="1:16" ht="13.5" thickBot="1" x14ac:dyDescent="0.25">
      <c r="A16" s="43"/>
      <c r="B16" s="21"/>
      <c r="C16" s="21"/>
      <c r="D16" s="22"/>
      <c r="E16" s="6" t="str">
        <f t="shared" si="1"/>
        <v/>
      </c>
      <c r="F16" s="6">
        <f t="shared" si="0"/>
        <v>0</v>
      </c>
    </row>
    <row r="17" spans="1:6" ht="13.5" thickBot="1" x14ac:dyDescent="0.25">
      <c r="A17" s="43"/>
      <c r="B17" s="21"/>
      <c r="C17" s="21"/>
      <c r="D17" s="22"/>
      <c r="E17" s="6" t="str">
        <f t="shared" si="1"/>
        <v/>
      </c>
      <c r="F17" s="6">
        <f t="shared" si="0"/>
        <v>0</v>
      </c>
    </row>
    <row r="18" spans="1:6" ht="13.5" thickBot="1" x14ac:dyDescent="0.25">
      <c r="A18" s="43"/>
      <c r="B18" s="21"/>
      <c r="C18" s="21"/>
      <c r="D18" s="22"/>
      <c r="E18" s="6" t="str">
        <f t="shared" si="1"/>
        <v/>
      </c>
      <c r="F18" s="6">
        <f t="shared" si="0"/>
        <v>0</v>
      </c>
    </row>
    <row r="19" spans="1:6" ht="13.5" thickBot="1" x14ac:dyDescent="0.25">
      <c r="A19" s="43"/>
      <c r="B19" s="21"/>
      <c r="C19" s="21"/>
      <c r="D19" s="22"/>
      <c r="E19" s="6" t="str">
        <f t="shared" si="1"/>
        <v/>
      </c>
      <c r="F19" s="6">
        <f t="shared" si="0"/>
        <v>0</v>
      </c>
    </row>
    <row r="20" spans="1:6" ht="13.5" thickBot="1" x14ac:dyDescent="0.25">
      <c r="A20" s="43"/>
      <c r="B20" s="21"/>
      <c r="C20" s="21"/>
      <c r="D20" s="22"/>
      <c r="E20" s="6" t="str">
        <f t="shared" si="1"/>
        <v/>
      </c>
      <c r="F20" s="6">
        <f t="shared" si="0"/>
        <v>0</v>
      </c>
    </row>
    <row r="21" spans="1:6" ht="13.5" thickBot="1" x14ac:dyDescent="0.25">
      <c r="A21" s="43"/>
      <c r="B21" s="21"/>
      <c r="C21" s="21"/>
      <c r="D21" s="22"/>
      <c r="E21" s="6" t="str">
        <f t="shared" si="1"/>
        <v/>
      </c>
      <c r="F21" s="6">
        <f t="shared" si="0"/>
        <v>0</v>
      </c>
    </row>
    <row r="22" spans="1:6" ht="13.5" thickBot="1" x14ac:dyDescent="0.25">
      <c r="A22" s="43"/>
      <c r="B22" s="21"/>
      <c r="C22" s="21"/>
      <c r="D22" s="22"/>
      <c r="E22" s="6" t="str">
        <f t="shared" si="1"/>
        <v/>
      </c>
      <c r="F22" s="6">
        <f t="shared" si="0"/>
        <v>0</v>
      </c>
    </row>
    <row r="23" spans="1:6" ht="13.5" thickBot="1" x14ac:dyDescent="0.25">
      <c r="A23" s="43"/>
      <c r="B23" s="21"/>
      <c r="C23" s="21"/>
      <c r="D23" s="22"/>
      <c r="E23" s="6" t="str">
        <f t="shared" si="1"/>
        <v/>
      </c>
      <c r="F23" s="6">
        <f t="shared" si="0"/>
        <v>0</v>
      </c>
    </row>
    <row r="24" spans="1:6" ht="13.5" thickBot="1" x14ac:dyDescent="0.25">
      <c r="A24" s="43"/>
      <c r="B24" s="21"/>
      <c r="C24" s="21"/>
      <c r="D24" s="22"/>
      <c r="E24" s="6" t="str">
        <f t="shared" si="1"/>
        <v/>
      </c>
      <c r="F24" s="6">
        <f t="shared" si="0"/>
        <v>0</v>
      </c>
    </row>
    <row r="25" spans="1:6" ht="13.5" thickBot="1" x14ac:dyDescent="0.25">
      <c r="A25" s="43"/>
      <c r="B25" s="21"/>
      <c r="C25" s="21"/>
      <c r="D25" s="22"/>
      <c r="E25" s="6" t="str">
        <f t="shared" si="1"/>
        <v/>
      </c>
      <c r="F25" s="6">
        <f t="shared" si="0"/>
        <v>0</v>
      </c>
    </row>
    <row r="26" spans="1:6" ht="13.5" thickBot="1" x14ac:dyDescent="0.25">
      <c r="A26" s="43"/>
      <c r="B26" s="21"/>
      <c r="C26" s="21"/>
      <c r="D26" s="22"/>
      <c r="E26" s="6" t="str">
        <f t="shared" si="1"/>
        <v/>
      </c>
      <c r="F26" s="6">
        <f t="shared" si="0"/>
        <v>0</v>
      </c>
    </row>
    <row r="27" spans="1:6" ht="13.5" thickBot="1" x14ac:dyDescent="0.25">
      <c r="A27" s="43"/>
      <c r="B27" s="21"/>
      <c r="C27" s="21"/>
      <c r="D27" s="22"/>
      <c r="E27" s="6" t="str">
        <f t="shared" si="1"/>
        <v/>
      </c>
      <c r="F27" s="6">
        <f t="shared" si="0"/>
        <v>0</v>
      </c>
    </row>
    <row r="28" spans="1:6" ht="13.5" thickBot="1" x14ac:dyDescent="0.25">
      <c r="A28" s="43"/>
      <c r="B28" s="21"/>
      <c r="C28" s="21"/>
      <c r="D28" s="22"/>
      <c r="E28" s="6" t="str">
        <f t="shared" si="1"/>
        <v/>
      </c>
      <c r="F28" s="6">
        <f t="shared" si="0"/>
        <v>0</v>
      </c>
    </row>
    <row r="29" spans="1:6" ht="13.5" thickBot="1" x14ac:dyDescent="0.25">
      <c r="A29" s="43"/>
      <c r="B29" s="21"/>
      <c r="C29" s="21"/>
      <c r="D29" s="22"/>
      <c r="E29" s="6" t="str">
        <f t="shared" si="1"/>
        <v/>
      </c>
      <c r="F29" s="6">
        <f t="shared" si="0"/>
        <v>0</v>
      </c>
    </row>
    <row r="30" spans="1:6" ht="13.5" thickBot="1" x14ac:dyDescent="0.25">
      <c r="A30" s="43"/>
      <c r="B30" s="21"/>
      <c r="C30" s="21"/>
      <c r="D30" s="22"/>
      <c r="E30" s="6" t="str">
        <f t="shared" si="1"/>
        <v/>
      </c>
      <c r="F30" s="6">
        <f t="shared" si="0"/>
        <v>0</v>
      </c>
    </row>
    <row r="31" spans="1:6" ht="13.5" thickBot="1" x14ac:dyDescent="0.25">
      <c r="A31" s="43"/>
      <c r="B31" s="21"/>
      <c r="C31" s="21"/>
      <c r="D31" s="22"/>
      <c r="E31" s="6" t="str">
        <f t="shared" si="1"/>
        <v/>
      </c>
      <c r="F31" s="6">
        <f t="shared" si="0"/>
        <v>0</v>
      </c>
    </row>
    <row r="32" spans="1:6" ht="13.5" thickBot="1" x14ac:dyDescent="0.25">
      <c r="A32" s="44"/>
      <c r="B32" s="23"/>
      <c r="C32" s="23"/>
      <c r="D32" s="24"/>
      <c r="E32" s="7" t="str">
        <f t="shared" si="1"/>
        <v/>
      </c>
      <c r="F32" s="7">
        <f t="shared" si="0"/>
        <v>0</v>
      </c>
    </row>
    <row r="33" spans="1:6" ht="15.75" thickBot="1" x14ac:dyDescent="0.3">
      <c r="A33" s="5" t="s">
        <v>8</v>
      </c>
      <c r="B33" s="8">
        <f>SUM(B3:B32)</f>
        <v>0</v>
      </c>
      <c r="C33" s="8">
        <f>SUM(C3:C32)</f>
        <v>0</v>
      </c>
      <c r="D33" s="8">
        <f>SUM(D3:D32)</f>
        <v>0</v>
      </c>
      <c r="E33" s="8">
        <f>SUM(E3:E32)</f>
        <v>0</v>
      </c>
      <c r="F33" s="8">
        <f>SUM(F3:F32)</f>
        <v>0</v>
      </c>
    </row>
  </sheetData>
  <sheetProtection formatCells="0" formatRows="0"/>
  <mergeCells count="2">
    <mergeCell ref="A1:F1"/>
    <mergeCell ref="H1:O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O33"/>
  <sheetViews>
    <sheetView zoomScaleNormal="100" workbookViewId="0">
      <selection activeCell="C26" sqref="C26"/>
    </sheetView>
  </sheetViews>
  <sheetFormatPr defaultRowHeight="12.75" x14ac:dyDescent="0.2"/>
  <cols>
    <col min="1" max="1" width="28.5703125" customWidth="1"/>
    <col min="2" max="2" width="15.28515625" customWidth="1"/>
    <col min="3" max="3" width="13.7109375" customWidth="1"/>
    <col min="4" max="4" width="15.42578125" customWidth="1"/>
    <col min="5" max="5" width="12.140625" customWidth="1"/>
    <col min="6" max="6" width="13.7109375" customWidth="1"/>
    <col min="7" max="7" width="11.28515625" customWidth="1"/>
    <col min="8" max="8" width="4.42578125" customWidth="1"/>
    <col min="9" max="9" width="14.5703125" customWidth="1"/>
    <col min="10" max="10" width="10.28515625" customWidth="1"/>
    <col min="11" max="11" width="10.5703125" customWidth="1"/>
    <col min="12" max="12" width="15.28515625" customWidth="1"/>
    <col min="13" max="13" width="11.42578125" customWidth="1"/>
    <col min="14" max="14" width="11.28515625" customWidth="1"/>
  </cols>
  <sheetData>
    <row r="1" spans="1:15" ht="34.5" thickBot="1" x14ac:dyDescent="0.55000000000000004">
      <c r="A1" s="86" t="s">
        <v>9</v>
      </c>
      <c r="B1" s="87"/>
      <c r="C1" s="87"/>
      <c r="D1" s="87"/>
      <c r="E1" s="87"/>
      <c r="F1" s="87"/>
      <c r="G1" s="88"/>
      <c r="H1" s="25"/>
      <c r="J1" s="89" t="s">
        <v>26</v>
      </c>
      <c r="K1" s="90"/>
      <c r="L1" s="90"/>
      <c r="M1" s="90"/>
      <c r="N1" s="91"/>
      <c r="O1" s="30"/>
    </row>
    <row r="2" spans="1:15" ht="15.75" thickBot="1" x14ac:dyDescent="0.3">
      <c r="A2" s="49"/>
      <c r="B2" s="50" t="s">
        <v>16</v>
      </c>
      <c r="C2" s="50" t="s">
        <v>17</v>
      </c>
      <c r="D2" s="50" t="s">
        <v>18</v>
      </c>
      <c r="E2" s="50" t="s">
        <v>19</v>
      </c>
      <c r="F2" s="50" t="s">
        <v>21</v>
      </c>
      <c r="G2" s="5" t="s">
        <v>29</v>
      </c>
      <c r="H2" s="27"/>
      <c r="J2" s="10" t="s">
        <v>16</v>
      </c>
      <c r="K2" s="10" t="s">
        <v>17</v>
      </c>
      <c r="L2" s="10" t="s">
        <v>18</v>
      </c>
      <c r="M2" s="10" t="s">
        <v>19</v>
      </c>
      <c r="N2" s="10" t="s">
        <v>21</v>
      </c>
    </row>
    <row r="3" spans="1:15" ht="15.75" thickBot="1" x14ac:dyDescent="0.3">
      <c r="A3" s="9" t="s">
        <v>7</v>
      </c>
      <c r="B3" s="11">
        <f>Analýza!B33/$C$29</f>
        <v>0</v>
      </c>
      <c r="C3" s="12">
        <f>Analýza!C33/$C$29</f>
        <v>0</v>
      </c>
      <c r="D3" s="12">
        <f>Analýza!D33/$C$29</f>
        <v>0</v>
      </c>
      <c r="E3" s="12">
        <f>Analýza!E33/$C$29</f>
        <v>0</v>
      </c>
      <c r="F3" s="13">
        <f>Analýza!F33/$C$29</f>
        <v>0</v>
      </c>
      <c r="G3" s="51">
        <f>IFERROR((C3-B3)/(SUM($C$3:$C$10)-SUM($B$3:$B$10)),0)</f>
        <v>0</v>
      </c>
      <c r="H3" s="52"/>
      <c r="I3" s="9" t="s">
        <v>7</v>
      </c>
      <c r="J3" s="32">
        <f>IFERROR(B3/$B$16,0)</f>
        <v>0</v>
      </c>
      <c r="K3" s="33">
        <f>IFERROR(C3/$C$16,0)</f>
        <v>0</v>
      </c>
      <c r="L3" s="33">
        <f>IFERROR(D3/$D$16,0)</f>
        <v>0</v>
      </c>
      <c r="M3" s="33">
        <f>IFERROR(E3/$E$16,0)</f>
        <v>0</v>
      </c>
      <c r="N3" s="34">
        <f>IFERROR(F3/$F$16,0)</f>
        <v>0</v>
      </c>
    </row>
    <row r="4" spans="1:15" ht="15.75" thickBot="1" x14ac:dyDescent="0.3">
      <c r="A4" s="9" t="s">
        <v>10</v>
      </c>
      <c r="B4" s="14">
        <f>Design!B33/$C$29</f>
        <v>0</v>
      </c>
      <c r="C4" s="15">
        <f>Design!C33/$C$29</f>
        <v>0</v>
      </c>
      <c r="D4" s="15">
        <f>Design!D33/$C$29</f>
        <v>0</v>
      </c>
      <c r="E4" s="15">
        <f>Design!E33/$C$29</f>
        <v>0</v>
      </c>
      <c r="F4" s="16">
        <f>Design!F33/$C$29</f>
        <v>0</v>
      </c>
      <c r="G4" s="51">
        <f t="shared" ref="G4:G10" si="0">IFERROR((C4-B4)/(SUM($C$3:$C$10)-SUM($B$3:$B$10)),0)</f>
        <v>0</v>
      </c>
      <c r="H4" s="52"/>
      <c r="I4" s="9" t="s">
        <v>10</v>
      </c>
      <c r="J4" s="35">
        <f t="shared" ref="J4:J9" si="1">IFERROR(B4/$B$16,0)</f>
        <v>0</v>
      </c>
      <c r="K4" s="31">
        <f t="shared" ref="K4:K9" si="2">IFERROR(C4/$C$16,0)</f>
        <v>0</v>
      </c>
      <c r="L4" s="31">
        <f t="shared" ref="L4:L9" si="3">IFERROR(D4/$D$16,0)</f>
        <v>0</v>
      </c>
      <c r="M4" s="31">
        <f t="shared" ref="M4:M9" si="4">IFERROR(E4/$E$16,0)</f>
        <v>0</v>
      </c>
      <c r="N4" s="36">
        <f t="shared" ref="N4:N9" si="5">IFERROR(F4/$F$16,0)</f>
        <v>0</v>
      </c>
    </row>
    <row r="5" spans="1:15" ht="15.75" thickBot="1" x14ac:dyDescent="0.3">
      <c r="A5" s="9" t="s">
        <v>11</v>
      </c>
      <c r="B5" s="14">
        <f>Implementace!B33/$C$29</f>
        <v>0</v>
      </c>
      <c r="C5" s="15">
        <f>Implementace!C33/$C$29</f>
        <v>0</v>
      </c>
      <c r="D5" s="15">
        <f>Implementace!D33/$C$29</f>
        <v>0</v>
      </c>
      <c r="E5" s="15">
        <f>Implementace!E33/$C$29</f>
        <v>0</v>
      </c>
      <c r="F5" s="16">
        <f>Implementace!F33/$C$29</f>
        <v>0</v>
      </c>
      <c r="G5" s="51">
        <f t="shared" si="0"/>
        <v>0</v>
      </c>
      <c r="H5" s="52"/>
      <c r="I5" s="9" t="s">
        <v>11</v>
      </c>
      <c r="J5" s="35">
        <f t="shared" si="1"/>
        <v>0</v>
      </c>
      <c r="K5" s="31">
        <f t="shared" si="2"/>
        <v>0</v>
      </c>
      <c r="L5" s="31">
        <f t="shared" si="3"/>
        <v>0</v>
      </c>
      <c r="M5" s="31">
        <f t="shared" si="4"/>
        <v>0</v>
      </c>
      <c r="N5" s="36">
        <f t="shared" si="5"/>
        <v>0</v>
      </c>
    </row>
    <row r="6" spans="1:15" ht="15.75" thickBot="1" x14ac:dyDescent="0.3">
      <c r="A6" s="9" t="s">
        <v>12</v>
      </c>
      <c r="B6" s="14">
        <f>Testování!B33/$C$29</f>
        <v>0</v>
      </c>
      <c r="C6" s="15">
        <f>Testování!C33/$C$29</f>
        <v>0</v>
      </c>
      <c r="D6" s="15">
        <f>Testování!D33/$C$29</f>
        <v>0</v>
      </c>
      <c r="E6" s="15">
        <f>Testování!E33/$C$29</f>
        <v>0</v>
      </c>
      <c r="F6" s="16">
        <f>Testování!F33/$C$29</f>
        <v>0</v>
      </c>
      <c r="G6" s="51">
        <f t="shared" si="0"/>
        <v>0</v>
      </c>
      <c r="H6" s="52"/>
      <c r="I6" s="9" t="s">
        <v>12</v>
      </c>
      <c r="J6" s="35">
        <f t="shared" si="1"/>
        <v>0</v>
      </c>
      <c r="K6" s="31">
        <f t="shared" si="2"/>
        <v>0</v>
      </c>
      <c r="L6" s="31">
        <f t="shared" si="3"/>
        <v>0</v>
      </c>
      <c r="M6" s="31">
        <f>IFERROR(E6/$E$16,0)</f>
        <v>0</v>
      </c>
      <c r="N6" s="36">
        <f t="shared" si="5"/>
        <v>0</v>
      </c>
    </row>
    <row r="7" spans="1:15" ht="15.75" thickBot="1" x14ac:dyDescent="0.3">
      <c r="A7" s="9" t="s">
        <v>13</v>
      </c>
      <c r="B7" s="14">
        <f>PM!B33/$C$29</f>
        <v>0</v>
      </c>
      <c r="C7" s="15">
        <f>PM!C33/$C$29</f>
        <v>0</v>
      </c>
      <c r="D7" s="15">
        <f>PM!D33/$C$29</f>
        <v>0</v>
      </c>
      <c r="E7" s="15">
        <f>PM!E33/$C$29</f>
        <v>0</v>
      </c>
      <c r="F7" s="16">
        <f>PM!F33/$C$29</f>
        <v>0</v>
      </c>
      <c r="G7" s="51">
        <f t="shared" si="0"/>
        <v>0</v>
      </c>
      <c r="H7" s="52"/>
      <c r="I7" s="9" t="s">
        <v>13</v>
      </c>
      <c r="J7" s="35">
        <f t="shared" si="1"/>
        <v>0</v>
      </c>
      <c r="K7" s="31">
        <f t="shared" si="2"/>
        <v>0</v>
      </c>
      <c r="L7" s="31">
        <f t="shared" si="3"/>
        <v>0</v>
      </c>
      <c r="M7" s="31">
        <f t="shared" si="4"/>
        <v>0</v>
      </c>
      <c r="N7" s="36">
        <f t="shared" si="5"/>
        <v>0</v>
      </c>
    </row>
    <row r="8" spans="1:15" ht="15.75" thickBot="1" x14ac:dyDescent="0.3">
      <c r="A8" s="9" t="s">
        <v>14</v>
      </c>
      <c r="B8" s="14">
        <f>Dodávka!B33/$C$29</f>
        <v>0</v>
      </c>
      <c r="C8" s="15">
        <f>Dodávka!C33/$C$29</f>
        <v>0</v>
      </c>
      <c r="D8" s="15">
        <f>Dodávka!D33/$C$29</f>
        <v>0</v>
      </c>
      <c r="E8" s="15">
        <f>Dodávka!E33/$C$29</f>
        <v>0</v>
      </c>
      <c r="F8" s="16">
        <f>Dodávka!F33/$C$29</f>
        <v>0</v>
      </c>
      <c r="G8" s="51">
        <f t="shared" si="0"/>
        <v>0</v>
      </c>
      <c r="H8" s="52"/>
      <c r="I8" s="9" t="s">
        <v>14</v>
      </c>
      <c r="J8" s="35">
        <f t="shared" si="1"/>
        <v>0</v>
      </c>
      <c r="K8" s="31">
        <f t="shared" si="2"/>
        <v>0</v>
      </c>
      <c r="L8" s="31">
        <f t="shared" si="3"/>
        <v>0</v>
      </c>
      <c r="M8" s="31">
        <f t="shared" si="4"/>
        <v>0</v>
      </c>
      <c r="N8" s="36">
        <f t="shared" si="5"/>
        <v>0</v>
      </c>
    </row>
    <row r="9" spans="1:15" ht="15.75" thickBot="1" x14ac:dyDescent="0.3">
      <c r="A9" s="9" t="s">
        <v>15</v>
      </c>
      <c r="B9" s="17">
        <f>Ostatní!B33/$C$29</f>
        <v>0</v>
      </c>
      <c r="C9" s="18">
        <f>Ostatní!C33/$C$29</f>
        <v>0</v>
      </c>
      <c r="D9" s="18">
        <f>Ostatní!D33/$C$29</f>
        <v>0</v>
      </c>
      <c r="E9" s="18">
        <f>Ostatní!E33/$C$29</f>
        <v>0</v>
      </c>
      <c r="F9" s="19">
        <f>Ostatní!F33/$C$29</f>
        <v>0</v>
      </c>
      <c r="G9" s="51">
        <f t="shared" si="0"/>
        <v>0</v>
      </c>
      <c r="H9" s="52"/>
      <c r="I9" s="9" t="s">
        <v>15</v>
      </c>
      <c r="J9" s="37">
        <f t="shared" si="1"/>
        <v>0</v>
      </c>
      <c r="K9" s="38">
        <f t="shared" si="2"/>
        <v>0</v>
      </c>
      <c r="L9" s="38">
        <f t="shared" si="3"/>
        <v>0</v>
      </c>
      <c r="M9" s="38">
        <f t="shared" si="4"/>
        <v>0</v>
      </c>
      <c r="N9" s="39">
        <f t="shared" si="5"/>
        <v>0</v>
      </c>
    </row>
    <row r="10" spans="1:15" ht="15.75" thickBot="1" x14ac:dyDescent="0.3">
      <c r="A10" s="9" t="s">
        <v>22</v>
      </c>
      <c r="B10" s="46">
        <f>SUM(B3:B9)*0.05</f>
        <v>0</v>
      </c>
      <c r="C10" s="46">
        <f>SUM(C3:C9)*0.05</f>
        <v>0</v>
      </c>
      <c r="D10" s="46">
        <f>SUM(D3:D9)*0.05</f>
        <v>0</v>
      </c>
      <c r="E10" s="46">
        <f>SUM(E3:E9)*0.05</f>
        <v>0</v>
      </c>
      <c r="F10" s="47">
        <f>SUM(F3:F9)*0.05</f>
        <v>0</v>
      </c>
      <c r="G10" s="51">
        <f t="shared" si="0"/>
        <v>0</v>
      </c>
      <c r="H10" s="53"/>
      <c r="I10" s="59" t="s">
        <v>34</v>
      </c>
      <c r="J10" s="60">
        <f>SUM(J4:J7)+J9</f>
        <v>0</v>
      </c>
      <c r="K10" s="60">
        <f>SUM(K4:K7)+K9</f>
        <v>0</v>
      </c>
      <c r="L10" s="60">
        <f>SUM(L4:L7)+L9</f>
        <v>0</v>
      </c>
      <c r="M10" s="60">
        <f>SUM(M4:M7)+M9</f>
        <v>0</v>
      </c>
      <c r="N10" s="60">
        <f>SUM(N4:N7)+N9</f>
        <v>0</v>
      </c>
      <c r="O10" s="56"/>
    </row>
    <row r="11" spans="1:15" ht="15.75" thickBot="1" x14ac:dyDescent="0.3">
      <c r="A11" s="27"/>
      <c r="B11" s="54"/>
      <c r="C11" s="54"/>
      <c r="D11" s="54"/>
      <c r="E11" s="54"/>
      <c r="F11" s="54"/>
      <c r="G11" s="70"/>
      <c r="H11" s="52"/>
      <c r="I11" s="55"/>
      <c r="J11" s="40" t="s">
        <v>27</v>
      </c>
    </row>
    <row r="12" spans="1:15" ht="15.75" thickBot="1" x14ac:dyDescent="0.3">
      <c r="A12" s="5" t="s">
        <v>30</v>
      </c>
      <c r="B12" s="57">
        <f>SUM(B4:B7)+B9</f>
        <v>0</v>
      </c>
      <c r="C12" s="57">
        <f t="shared" ref="C12:F12" si="6">SUM(C4:C7)+C9</f>
        <v>0</v>
      </c>
      <c r="D12" s="57">
        <f t="shared" si="6"/>
        <v>0</v>
      </c>
      <c r="E12" s="57">
        <f t="shared" si="6"/>
        <v>0</v>
      </c>
      <c r="F12" s="58">
        <f t="shared" si="6"/>
        <v>0</v>
      </c>
      <c r="G12" s="52"/>
      <c r="H12" s="52"/>
      <c r="I12" s="55"/>
      <c r="J12" s="40"/>
      <c r="N12" s="55"/>
    </row>
    <row r="13" spans="1:15" ht="15.75" thickBot="1" x14ac:dyDescent="0.3">
      <c r="A13" s="5" t="s">
        <v>31</v>
      </c>
      <c r="B13" s="57">
        <f>B12+B10</f>
        <v>0</v>
      </c>
      <c r="C13" s="57">
        <f t="shared" ref="C13:F13" si="7">C12+C10</f>
        <v>0</v>
      </c>
      <c r="D13" s="57">
        <f t="shared" si="7"/>
        <v>0</v>
      </c>
      <c r="E13" s="57">
        <f t="shared" si="7"/>
        <v>0</v>
      </c>
      <c r="F13" s="57">
        <f t="shared" si="7"/>
        <v>0</v>
      </c>
      <c r="G13" s="52"/>
      <c r="H13" s="52"/>
      <c r="I13" s="55"/>
      <c r="J13" s="40"/>
      <c r="N13" s="55"/>
    </row>
    <row r="14" spans="1:15" ht="13.5" thickBot="1" x14ac:dyDescent="0.25"/>
    <row r="15" spans="1:15" ht="15.75" thickBot="1" x14ac:dyDescent="0.3">
      <c r="A15" s="5" t="s">
        <v>33</v>
      </c>
      <c r="B15" s="20">
        <f>SUM(B3:B9)</f>
        <v>0</v>
      </c>
      <c r="C15" s="20">
        <f>SUM(C3:C9)</f>
        <v>0</v>
      </c>
      <c r="D15" s="20">
        <f>SUM(D3:D9)</f>
        <v>0</v>
      </c>
      <c r="E15" s="20">
        <f>SUM(E3:E9)</f>
        <v>0</v>
      </c>
      <c r="F15" s="20">
        <f>SUM(F3:F9)</f>
        <v>0</v>
      </c>
      <c r="G15" s="48"/>
      <c r="H15" s="48"/>
    </row>
    <row r="16" spans="1:15" ht="15.75" thickBot="1" x14ac:dyDescent="0.3">
      <c r="A16" s="5" t="s">
        <v>32</v>
      </c>
      <c r="B16" s="20">
        <f>SUM(B3:B10)</f>
        <v>0</v>
      </c>
      <c r="C16" s="20">
        <f t="shared" ref="C16:E16" si="8">SUM(C3:C10)</f>
        <v>0</v>
      </c>
      <c r="D16" s="20">
        <f t="shared" si="8"/>
        <v>0</v>
      </c>
      <c r="E16" s="20">
        <f t="shared" si="8"/>
        <v>0</v>
      </c>
      <c r="F16" s="20">
        <f>SUM(F3:F10)</f>
        <v>0</v>
      </c>
      <c r="G16" s="48"/>
      <c r="H16" s="48"/>
    </row>
    <row r="18" spans="1:8" x14ac:dyDescent="0.2">
      <c r="A18" s="26"/>
      <c r="B18" s="26"/>
      <c r="C18" s="26"/>
      <c r="D18" s="26"/>
      <c r="E18" s="26"/>
      <c r="F18" s="26"/>
      <c r="G18" s="26"/>
      <c r="H18" s="26"/>
    </row>
    <row r="19" spans="1:8" ht="13.5" thickBot="1" x14ac:dyDescent="0.25"/>
    <row r="20" spans="1:8" ht="13.5" thickBot="1" x14ac:dyDescent="0.25">
      <c r="A20" s="29" t="s">
        <v>23</v>
      </c>
      <c r="B20" s="45" t="s">
        <v>25</v>
      </c>
    </row>
    <row r="21" spans="1:8" x14ac:dyDescent="0.2">
      <c r="A21" s="40" t="s">
        <v>28</v>
      </c>
    </row>
    <row r="22" spans="1:8" ht="13.5" thickBot="1" x14ac:dyDescent="0.25"/>
    <row r="23" spans="1:8" ht="34.5" thickBot="1" x14ac:dyDescent="0.55000000000000004">
      <c r="B23" s="30"/>
      <c r="C23" s="97" t="s">
        <v>100</v>
      </c>
      <c r="D23" s="98"/>
      <c r="E23" s="98"/>
      <c r="F23" s="99"/>
      <c r="G23" s="30"/>
    </row>
    <row r="24" spans="1:8" ht="20.25" customHeight="1" thickBot="1" x14ac:dyDescent="0.25">
      <c r="B24" s="92" t="s">
        <v>101</v>
      </c>
      <c r="C24" s="92" t="s">
        <v>7</v>
      </c>
      <c r="D24" s="95" t="s">
        <v>102</v>
      </c>
      <c r="E24" s="96"/>
      <c r="F24" s="92" t="s">
        <v>14</v>
      </c>
    </row>
    <row r="25" spans="1:8" ht="21" customHeight="1" thickBot="1" x14ac:dyDescent="0.55000000000000004">
      <c r="A25" s="30"/>
      <c r="B25" s="93"/>
      <c r="C25" s="93"/>
      <c r="D25" s="74" t="s">
        <v>95</v>
      </c>
      <c r="E25" s="75" t="s">
        <v>96</v>
      </c>
      <c r="F25" s="93"/>
      <c r="G25" s="30"/>
    </row>
    <row r="26" spans="1:8" ht="20.25" customHeight="1" thickBot="1" x14ac:dyDescent="0.25">
      <c r="B26" s="82" t="s">
        <v>103</v>
      </c>
      <c r="C26" s="76">
        <v>0</v>
      </c>
      <c r="D26" s="77">
        <v>0</v>
      </c>
      <c r="E26" s="77">
        <v>0</v>
      </c>
      <c r="F26" s="78">
        <v>0</v>
      </c>
    </row>
    <row r="27" spans="1:8" ht="20.25" customHeight="1" x14ac:dyDescent="0.2">
      <c r="B27" s="94"/>
      <c r="C27" s="94"/>
      <c r="D27" s="94"/>
      <c r="E27" s="94"/>
      <c r="F27" s="94"/>
    </row>
    <row r="28" spans="1:8" hidden="1" x14ac:dyDescent="0.2">
      <c r="A28" s="79"/>
      <c r="B28" s="55"/>
      <c r="C28" s="80"/>
      <c r="D28" s="80"/>
      <c r="E28" s="80"/>
      <c r="F28" s="80"/>
    </row>
    <row r="29" spans="1:8" hidden="1" x14ac:dyDescent="0.2">
      <c r="B29" s="28" t="s">
        <v>25</v>
      </c>
      <c r="C29" s="55">
        <f>IF(B20="MD",1,8)</f>
        <v>8</v>
      </c>
      <c r="D29" s="55"/>
      <c r="E29" s="55"/>
      <c r="F29" s="55"/>
    </row>
    <row r="30" spans="1:8" hidden="1" x14ac:dyDescent="0.2">
      <c r="B30" s="28" t="s">
        <v>24</v>
      </c>
      <c r="C30" s="55"/>
      <c r="D30" s="55"/>
      <c r="E30" s="55"/>
      <c r="F30" s="55"/>
    </row>
    <row r="31" spans="1:8" hidden="1" x14ac:dyDescent="0.2">
      <c r="C31" s="55"/>
      <c r="D31" s="55"/>
      <c r="E31" s="55"/>
      <c r="F31" s="55"/>
    </row>
    <row r="33" spans="3:6" ht="12.75" customHeight="1" x14ac:dyDescent="0.2">
      <c r="C33" s="55"/>
      <c r="D33" s="55"/>
      <c r="E33" s="55"/>
      <c r="F33" s="55"/>
    </row>
  </sheetData>
  <sheetProtection sheet="1" objects="1" scenarios="1" insertColumns="0" insertRows="0"/>
  <mergeCells count="8">
    <mergeCell ref="J1:N1"/>
    <mergeCell ref="A1:G1"/>
    <mergeCell ref="B24:B25"/>
    <mergeCell ref="B27:F27"/>
    <mergeCell ref="D24:E24"/>
    <mergeCell ref="C23:F23"/>
    <mergeCell ref="C24:C25"/>
    <mergeCell ref="F24:F25"/>
  </mergeCells>
  <conditionalFormatting sqref="G3:H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showInputMessage="1" showErrorMessage="1" sqref="B20">
      <formula1>$B$29:$B$30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L3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A40" sqref="A40"/>
    </sheetView>
  </sheetViews>
  <sheetFormatPr defaultRowHeight="12.75" x14ac:dyDescent="0.2"/>
  <cols>
    <col min="1" max="1" width="120.28515625" customWidth="1"/>
  </cols>
  <sheetData>
    <row r="1" spans="1:16" ht="34.5" thickBot="1" x14ac:dyDescent="0.55000000000000004">
      <c r="A1" s="83" t="s">
        <v>104</v>
      </c>
      <c r="C1" s="86" t="s">
        <v>105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</row>
    <row r="2" spans="1:16" ht="15" x14ac:dyDescent="0.25">
      <c r="A2" s="85"/>
      <c r="C2" s="61" t="s">
        <v>106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6" x14ac:dyDescent="0.2">
      <c r="A3" s="41"/>
      <c r="C3" s="68" t="s">
        <v>107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64"/>
    </row>
    <row r="4" spans="1:16" x14ac:dyDescent="0.2">
      <c r="A4" s="42"/>
      <c r="C4" s="56" t="s">
        <v>108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64"/>
    </row>
    <row r="5" spans="1:16" x14ac:dyDescent="0.2">
      <c r="A5" s="43"/>
      <c r="C5" s="56" t="s">
        <v>109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64"/>
    </row>
    <row r="6" spans="1:16" x14ac:dyDescent="0.2">
      <c r="A6" s="43"/>
      <c r="C6" s="56" t="s">
        <v>110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4"/>
    </row>
    <row r="7" spans="1:16" x14ac:dyDescent="0.2">
      <c r="A7" s="43"/>
      <c r="C7" s="56" t="s">
        <v>111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64"/>
    </row>
    <row r="8" spans="1:16" x14ac:dyDescent="0.2">
      <c r="A8" s="43"/>
      <c r="C8" s="56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64"/>
    </row>
    <row r="9" spans="1:16" x14ac:dyDescent="0.2">
      <c r="A9" s="43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64"/>
    </row>
    <row r="10" spans="1:16" x14ac:dyDescent="0.2">
      <c r="A10" s="43"/>
      <c r="C10" s="56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64"/>
    </row>
    <row r="11" spans="1:16" x14ac:dyDescent="0.2">
      <c r="A11" s="43"/>
      <c r="C11" s="56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64"/>
    </row>
    <row r="12" spans="1:16" x14ac:dyDescent="0.2">
      <c r="A12" s="43"/>
      <c r="C12" s="56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64"/>
    </row>
    <row r="13" spans="1:16" ht="13.5" thickBot="1" x14ac:dyDescent="0.25">
      <c r="A13" s="43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7"/>
    </row>
    <row r="14" spans="1:16" x14ac:dyDescent="0.2">
      <c r="A14" s="42"/>
    </row>
    <row r="15" spans="1:16" x14ac:dyDescent="0.2">
      <c r="A15" s="43"/>
    </row>
    <row r="16" spans="1:16" x14ac:dyDescent="0.2">
      <c r="A16" s="43"/>
    </row>
    <row r="17" spans="1:11" x14ac:dyDescent="0.2">
      <c r="A17" s="43"/>
      <c r="K17" s="55"/>
    </row>
    <row r="18" spans="1:11" x14ac:dyDescent="0.2">
      <c r="A18" s="43"/>
    </row>
    <row r="19" spans="1:11" x14ac:dyDescent="0.2">
      <c r="A19" s="43"/>
    </row>
    <row r="20" spans="1:11" x14ac:dyDescent="0.2">
      <c r="A20" s="42"/>
    </row>
    <row r="21" spans="1:11" x14ac:dyDescent="0.2">
      <c r="A21" s="43"/>
    </row>
    <row r="22" spans="1:11" x14ac:dyDescent="0.2">
      <c r="A22" s="43"/>
    </row>
    <row r="23" spans="1:11" x14ac:dyDescent="0.2">
      <c r="A23" s="43"/>
    </row>
    <row r="24" spans="1:11" x14ac:dyDescent="0.2">
      <c r="A24" s="43"/>
    </row>
    <row r="25" spans="1:11" x14ac:dyDescent="0.2">
      <c r="A25" s="43"/>
    </row>
    <row r="26" spans="1:11" x14ac:dyDescent="0.2">
      <c r="A26" s="43"/>
    </row>
    <row r="27" spans="1:11" x14ac:dyDescent="0.2">
      <c r="A27" s="43"/>
    </row>
    <row r="28" spans="1:11" x14ac:dyDescent="0.2">
      <c r="A28" s="43"/>
    </row>
    <row r="29" spans="1:11" x14ac:dyDescent="0.2">
      <c r="A29" s="43"/>
    </row>
    <row r="30" spans="1:11" x14ac:dyDescent="0.2">
      <c r="A30" s="43"/>
    </row>
    <row r="31" spans="1:11" x14ac:dyDescent="0.2">
      <c r="A31" s="43"/>
    </row>
    <row r="32" spans="1:11" x14ac:dyDescent="0.2">
      <c r="A32" s="44"/>
    </row>
    <row r="33" spans="1:1" ht="15" x14ac:dyDescent="0.25">
      <c r="A33" s="84"/>
    </row>
  </sheetData>
  <mergeCells count="1">
    <mergeCell ref="C1:P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V33"/>
  <sheetViews>
    <sheetView workbookViewId="0">
      <selection activeCell="F13" sqref="F13"/>
    </sheetView>
  </sheetViews>
  <sheetFormatPr defaultRowHeight="12.75" x14ac:dyDescent="0.2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22" ht="34.5" thickBot="1" x14ac:dyDescent="0.55000000000000004">
      <c r="A1" s="100" t="s">
        <v>7</v>
      </c>
      <c r="B1" s="101"/>
      <c r="C1" s="101"/>
      <c r="D1" s="101"/>
      <c r="E1" s="101"/>
      <c r="F1" s="102"/>
      <c r="H1" s="89" t="s">
        <v>35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56"/>
    </row>
    <row r="2" spans="1:22" ht="15.75" thickBot="1" x14ac:dyDescent="0.3">
      <c r="A2" s="5" t="s">
        <v>6</v>
      </c>
      <c r="B2" s="8" t="str">
        <f>CONCATENATE("Min (",Přehled!$B$20,")")</f>
        <v>Min (MH)</v>
      </c>
      <c r="C2" s="5" t="str">
        <f>CONCATENATE("Max (",Přehled!$B$20,")")</f>
        <v>Max (MH)</v>
      </c>
      <c r="D2" s="5" t="str">
        <f>CONCATENATE("Nej. prav. (",Přehled!$B$20,")")</f>
        <v>Nej. prav. (MH)</v>
      </c>
      <c r="E2" s="5" t="str">
        <f>CONCATENATE("Prům. (",Přehled!$B$20,")")</f>
        <v>Prům. (MH)</v>
      </c>
      <c r="F2" s="5" t="str">
        <f>CONCATENATE("Oček. (",Přehled!$B$20,")")</f>
        <v>Oček. (MH)</v>
      </c>
      <c r="H2" s="61" t="s">
        <v>38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2" ht="13.5" thickBot="1" x14ac:dyDescent="0.25">
      <c r="A3" s="41"/>
      <c r="B3" s="21"/>
      <c r="C3" s="21"/>
      <c r="D3" s="22"/>
      <c r="E3" s="6" t="str">
        <f>IFERROR(AVERAGE(B3,C3),"")</f>
        <v/>
      </c>
      <c r="F3" s="6">
        <f>(B3+4*D3+C3)/6</f>
        <v>0</v>
      </c>
      <c r="H3" s="68" t="s">
        <v>97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64"/>
    </row>
    <row r="4" spans="1:22" ht="13.5" thickBot="1" x14ac:dyDescent="0.25">
      <c r="A4" s="42"/>
      <c r="B4" s="21"/>
      <c r="C4" s="21"/>
      <c r="D4" s="22"/>
      <c r="E4" s="6" t="str">
        <f>IFERROR(AVERAGE(B4,C4),"")</f>
        <v/>
      </c>
      <c r="F4" s="6">
        <f t="shared" ref="F4:F32" si="0">(B4+4*D4+C4)/6</f>
        <v>0</v>
      </c>
      <c r="H4" s="56" t="s">
        <v>39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4"/>
    </row>
    <row r="5" spans="1:22" ht="13.5" thickBot="1" x14ac:dyDescent="0.25">
      <c r="A5" s="43"/>
      <c r="B5" s="21"/>
      <c r="C5" s="21"/>
      <c r="D5" s="22"/>
      <c r="E5" s="6" t="str">
        <f t="shared" ref="E5:E32" si="1">IFERROR(AVERAGE(B5,C5),"")</f>
        <v/>
      </c>
      <c r="F5" s="6">
        <f t="shared" si="0"/>
        <v>0</v>
      </c>
      <c r="H5" s="56" t="s">
        <v>40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64"/>
    </row>
    <row r="6" spans="1:22" ht="13.5" thickBot="1" x14ac:dyDescent="0.25">
      <c r="A6" s="43"/>
      <c r="B6" s="21"/>
      <c r="C6" s="21"/>
      <c r="D6" s="22"/>
      <c r="E6" s="6" t="str">
        <f t="shared" si="1"/>
        <v/>
      </c>
      <c r="F6" s="6">
        <f t="shared" si="0"/>
        <v>0</v>
      </c>
      <c r="H6" s="56" t="s">
        <v>41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64"/>
    </row>
    <row r="7" spans="1:22" ht="13.5" thickBot="1" x14ac:dyDescent="0.25">
      <c r="A7" s="43"/>
      <c r="B7" s="21"/>
      <c r="C7" s="21"/>
      <c r="D7" s="22"/>
      <c r="E7" s="6" t="str">
        <f t="shared" si="1"/>
        <v/>
      </c>
      <c r="F7" s="6">
        <f t="shared" si="0"/>
        <v>0</v>
      </c>
      <c r="H7" s="56" t="s">
        <v>42</v>
      </c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64"/>
    </row>
    <row r="8" spans="1:22" ht="13.5" thickBot="1" x14ac:dyDescent="0.25">
      <c r="A8" s="43"/>
      <c r="B8" s="21"/>
      <c r="C8" s="21"/>
      <c r="D8" s="22"/>
      <c r="E8" s="6" t="str">
        <f t="shared" si="1"/>
        <v/>
      </c>
      <c r="F8" s="6">
        <f t="shared" si="0"/>
        <v>0</v>
      </c>
      <c r="H8" s="56" t="s">
        <v>43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64"/>
    </row>
    <row r="9" spans="1:22" ht="13.5" thickBot="1" x14ac:dyDescent="0.25">
      <c r="A9" s="43"/>
      <c r="B9" s="21"/>
      <c r="C9" s="21"/>
      <c r="D9" s="22"/>
      <c r="E9" s="6" t="str">
        <f t="shared" si="1"/>
        <v/>
      </c>
      <c r="F9" s="6">
        <f t="shared" si="0"/>
        <v>0</v>
      </c>
      <c r="H9" s="56" t="s">
        <v>44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64"/>
    </row>
    <row r="10" spans="1:22" ht="13.5" thickBot="1" x14ac:dyDescent="0.25">
      <c r="A10" s="43"/>
      <c r="B10" s="21"/>
      <c r="C10" s="21"/>
      <c r="D10" s="22"/>
      <c r="E10" s="6" t="str">
        <f t="shared" si="1"/>
        <v/>
      </c>
      <c r="F10" s="6">
        <f t="shared" si="0"/>
        <v>0</v>
      </c>
      <c r="H10" s="56" t="s">
        <v>45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64"/>
    </row>
    <row r="11" spans="1:22" ht="13.5" thickBot="1" x14ac:dyDescent="0.25">
      <c r="A11" s="43"/>
      <c r="B11" s="21"/>
      <c r="C11" s="21"/>
      <c r="D11" s="22"/>
      <c r="E11" s="6" t="str">
        <f t="shared" si="1"/>
        <v/>
      </c>
      <c r="F11" s="6">
        <f t="shared" si="0"/>
        <v>0</v>
      </c>
      <c r="H11" s="56" t="s">
        <v>46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64"/>
    </row>
    <row r="12" spans="1:22" ht="13.5" thickBot="1" x14ac:dyDescent="0.25">
      <c r="A12" s="43"/>
      <c r="B12" s="21"/>
      <c r="C12" s="21"/>
      <c r="D12" s="22"/>
      <c r="E12" s="6" t="str">
        <f t="shared" si="1"/>
        <v/>
      </c>
      <c r="F12" s="6">
        <f t="shared" si="0"/>
        <v>0</v>
      </c>
      <c r="H12" s="56" t="s">
        <v>36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64"/>
    </row>
    <row r="13" spans="1:22" ht="13.5" thickBot="1" x14ac:dyDescent="0.25">
      <c r="A13" s="43"/>
      <c r="B13" s="21"/>
      <c r="C13" s="21"/>
      <c r="D13" s="22"/>
      <c r="E13" s="6" t="str">
        <f t="shared" si="1"/>
        <v/>
      </c>
      <c r="F13" s="6">
        <f t="shared" si="0"/>
        <v>0</v>
      </c>
      <c r="H13" s="65" t="s">
        <v>94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56"/>
    </row>
    <row r="14" spans="1:22" ht="13.5" thickBot="1" x14ac:dyDescent="0.25">
      <c r="A14" s="42"/>
      <c r="B14" s="21"/>
      <c r="C14" s="21"/>
      <c r="D14" s="22"/>
      <c r="E14" s="6" t="str">
        <f t="shared" si="1"/>
        <v/>
      </c>
      <c r="F14" s="6">
        <f t="shared" si="0"/>
        <v>0</v>
      </c>
    </row>
    <row r="15" spans="1:22" ht="13.5" thickBot="1" x14ac:dyDescent="0.25">
      <c r="A15" s="43"/>
      <c r="B15" s="21"/>
      <c r="C15" s="21"/>
      <c r="D15" s="22"/>
      <c r="E15" s="6" t="str">
        <f t="shared" si="1"/>
        <v/>
      </c>
      <c r="F15" s="6">
        <f t="shared" si="0"/>
        <v>0</v>
      </c>
    </row>
    <row r="16" spans="1:22" ht="13.5" thickBot="1" x14ac:dyDescent="0.25">
      <c r="A16" s="43"/>
      <c r="B16" s="21"/>
      <c r="C16" s="21"/>
      <c r="D16" s="22"/>
      <c r="E16" s="6" t="str">
        <f t="shared" si="1"/>
        <v/>
      </c>
      <c r="F16" s="6">
        <f t="shared" si="0"/>
        <v>0</v>
      </c>
    </row>
    <row r="17" spans="1:16" ht="13.5" thickBot="1" x14ac:dyDescent="0.25">
      <c r="A17" s="43"/>
      <c r="B17" s="21"/>
      <c r="C17" s="21"/>
      <c r="D17" s="22"/>
      <c r="E17" s="6" t="str">
        <f t="shared" si="1"/>
        <v/>
      </c>
      <c r="F17" s="6">
        <f t="shared" si="0"/>
        <v>0</v>
      </c>
      <c r="P17" s="55"/>
    </row>
    <row r="18" spans="1:16" ht="13.5" thickBot="1" x14ac:dyDescent="0.25">
      <c r="A18" s="43"/>
      <c r="B18" s="21"/>
      <c r="C18" s="21"/>
      <c r="D18" s="22"/>
      <c r="E18" s="6" t="str">
        <f t="shared" si="1"/>
        <v/>
      </c>
      <c r="F18" s="6">
        <f t="shared" si="0"/>
        <v>0</v>
      </c>
    </row>
    <row r="19" spans="1:16" ht="13.5" thickBot="1" x14ac:dyDescent="0.25">
      <c r="A19" s="43"/>
      <c r="B19" s="21"/>
      <c r="C19" s="21"/>
      <c r="D19" s="22"/>
      <c r="E19" s="6" t="str">
        <f t="shared" si="1"/>
        <v/>
      </c>
      <c r="F19" s="6">
        <f t="shared" si="0"/>
        <v>0</v>
      </c>
    </row>
    <row r="20" spans="1:16" ht="13.5" thickBot="1" x14ac:dyDescent="0.25">
      <c r="A20" s="42"/>
      <c r="B20" s="21"/>
      <c r="C20" s="21"/>
      <c r="D20" s="22"/>
      <c r="E20" s="6" t="str">
        <f t="shared" si="1"/>
        <v/>
      </c>
      <c r="F20" s="6">
        <f t="shared" si="0"/>
        <v>0</v>
      </c>
    </row>
    <row r="21" spans="1:16" ht="13.5" thickBot="1" x14ac:dyDescent="0.25">
      <c r="A21" s="43"/>
      <c r="B21" s="21"/>
      <c r="C21" s="21"/>
      <c r="D21" s="22"/>
      <c r="E21" s="6" t="str">
        <f t="shared" si="1"/>
        <v/>
      </c>
      <c r="F21" s="6">
        <f t="shared" si="0"/>
        <v>0</v>
      </c>
    </row>
    <row r="22" spans="1:16" ht="13.5" thickBot="1" x14ac:dyDescent="0.25">
      <c r="A22" s="43"/>
      <c r="B22" s="21"/>
      <c r="C22" s="21"/>
      <c r="D22" s="22"/>
      <c r="E22" s="6" t="str">
        <f t="shared" si="1"/>
        <v/>
      </c>
      <c r="F22" s="6">
        <f t="shared" si="0"/>
        <v>0</v>
      </c>
    </row>
    <row r="23" spans="1:16" ht="13.5" thickBot="1" x14ac:dyDescent="0.25">
      <c r="A23" s="43"/>
      <c r="B23" s="21"/>
      <c r="C23" s="21"/>
      <c r="D23" s="22"/>
      <c r="E23" s="6" t="str">
        <f t="shared" si="1"/>
        <v/>
      </c>
      <c r="F23" s="6">
        <f t="shared" si="0"/>
        <v>0</v>
      </c>
    </row>
    <row r="24" spans="1:16" ht="13.5" thickBot="1" x14ac:dyDescent="0.25">
      <c r="A24" s="43"/>
      <c r="B24" s="21"/>
      <c r="C24" s="21"/>
      <c r="D24" s="22"/>
      <c r="E24" s="6" t="str">
        <f t="shared" si="1"/>
        <v/>
      </c>
      <c r="F24" s="6">
        <f t="shared" si="0"/>
        <v>0</v>
      </c>
    </row>
    <row r="25" spans="1:16" ht="13.5" thickBot="1" x14ac:dyDescent="0.25">
      <c r="A25" s="43"/>
      <c r="B25" s="21"/>
      <c r="C25" s="21"/>
      <c r="D25" s="22"/>
      <c r="E25" s="6" t="str">
        <f t="shared" si="1"/>
        <v/>
      </c>
      <c r="F25" s="6">
        <f t="shared" si="0"/>
        <v>0</v>
      </c>
    </row>
    <row r="26" spans="1:16" ht="13.5" thickBot="1" x14ac:dyDescent="0.25">
      <c r="A26" s="43"/>
      <c r="B26" s="21"/>
      <c r="C26" s="21"/>
      <c r="D26" s="22"/>
      <c r="E26" s="6" t="str">
        <f t="shared" si="1"/>
        <v/>
      </c>
      <c r="F26" s="6">
        <f t="shared" si="0"/>
        <v>0</v>
      </c>
    </row>
    <row r="27" spans="1:16" ht="13.5" thickBot="1" x14ac:dyDescent="0.25">
      <c r="A27" s="43"/>
      <c r="B27" s="21"/>
      <c r="C27" s="21"/>
      <c r="D27" s="22"/>
      <c r="E27" s="6" t="str">
        <f t="shared" si="1"/>
        <v/>
      </c>
      <c r="F27" s="6">
        <f t="shared" si="0"/>
        <v>0</v>
      </c>
    </row>
    <row r="28" spans="1:16" ht="13.5" thickBot="1" x14ac:dyDescent="0.25">
      <c r="A28" s="43"/>
      <c r="B28" s="21"/>
      <c r="C28" s="21"/>
      <c r="D28" s="22"/>
      <c r="E28" s="6" t="str">
        <f t="shared" si="1"/>
        <v/>
      </c>
      <c r="F28" s="6">
        <f t="shared" si="0"/>
        <v>0</v>
      </c>
    </row>
    <row r="29" spans="1:16" ht="13.5" thickBot="1" x14ac:dyDescent="0.25">
      <c r="A29" s="43"/>
      <c r="B29" s="21"/>
      <c r="C29" s="21"/>
      <c r="D29" s="22"/>
      <c r="E29" s="6" t="str">
        <f t="shared" si="1"/>
        <v/>
      </c>
      <c r="F29" s="6">
        <f t="shared" si="0"/>
        <v>0</v>
      </c>
    </row>
    <row r="30" spans="1:16" ht="13.5" thickBot="1" x14ac:dyDescent="0.25">
      <c r="A30" s="43"/>
      <c r="B30" s="21"/>
      <c r="C30" s="21"/>
      <c r="D30" s="22"/>
      <c r="E30" s="6" t="str">
        <f t="shared" si="1"/>
        <v/>
      </c>
      <c r="F30" s="6">
        <f t="shared" si="0"/>
        <v>0</v>
      </c>
    </row>
    <row r="31" spans="1:16" ht="13.5" thickBot="1" x14ac:dyDescent="0.25">
      <c r="A31" s="43"/>
      <c r="B31" s="21"/>
      <c r="C31" s="21"/>
      <c r="D31" s="22"/>
      <c r="E31" s="6" t="str">
        <f t="shared" si="1"/>
        <v/>
      </c>
      <c r="F31" s="6">
        <f t="shared" si="0"/>
        <v>0</v>
      </c>
    </row>
    <row r="32" spans="1:16" ht="13.5" thickBot="1" x14ac:dyDescent="0.25">
      <c r="A32" s="44"/>
      <c r="B32" s="23"/>
      <c r="C32" s="23"/>
      <c r="D32" s="24"/>
      <c r="E32" s="7" t="str">
        <f t="shared" si="1"/>
        <v/>
      </c>
      <c r="F32" s="7">
        <f t="shared" si="0"/>
        <v>0</v>
      </c>
    </row>
    <row r="33" spans="1:6" ht="15.75" thickBot="1" x14ac:dyDescent="0.3">
      <c r="A33" s="5" t="s">
        <v>8</v>
      </c>
      <c r="B33" s="8">
        <f>SUM(B3:B32)</f>
        <v>0</v>
      </c>
      <c r="C33" s="8">
        <f>SUM(C3:C32)</f>
        <v>0</v>
      </c>
      <c r="D33" s="8">
        <f>SUM(D3:D32)</f>
        <v>0</v>
      </c>
      <c r="E33" s="8">
        <f>SUM(E3:E32)</f>
        <v>0</v>
      </c>
      <c r="F33" s="8">
        <f>SUM(F3:F32)</f>
        <v>0</v>
      </c>
    </row>
  </sheetData>
  <sheetProtection sheet="1" objects="1" scenarios="1" formatCells="0" formatRows="0"/>
  <mergeCells count="2">
    <mergeCell ref="A1:F1"/>
    <mergeCell ref="H1:U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W33"/>
  <sheetViews>
    <sheetView workbookViewId="0">
      <selection activeCell="K7" sqref="K7"/>
    </sheetView>
  </sheetViews>
  <sheetFormatPr defaultRowHeight="12.75" x14ac:dyDescent="0.2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23" ht="34.5" thickBot="1" x14ac:dyDescent="0.55000000000000004">
      <c r="A1" s="100" t="s">
        <v>10</v>
      </c>
      <c r="B1" s="101"/>
      <c r="C1" s="101"/>
      <c r="D1" s="101"/>
      <c r="E1" s="101"/>
      <c r="F1" s="102"/>
      <c r="H1" s="100" t="s">
        <v>47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56"/>
    </row>
    <row r="2" spans="1:23" ht="15.75" thickBot="1" x14ac:dyDescent="0.3">
      <c r="A2" s="5" t="s">
        <v>6</v>
      </c>
      <c r="B2" s="8" t="str">
        <f>CONCATENATE("Min (",Přehled!$B$20,")")</f>
        <v>Min (MH)</v>
      </c>
      <c r="C2" s="5" t="str">
        <f>CONCATENATE("Max (",Přehled!$B$20,")")</f>
        <v>Max (MH)</v>
      </c>
      <c r="D2" s="5" t="str">
        <f>CONCATENATE("Nej. prav. (",Přehled!$B$20,")")</f>
        <v>Nej. prav. (MH)</v>
      </c>
      <c r="E2" s="5" t="str">
        <f>CONCATENATE("Prům. (",Přehled!$B$20,")")</f>
        <v>Prům. (MH)</v>
      </c>
      <c r="F2" s="5" t="str">
        <f>CONCATENATE("Oček. (",Přehled!$B$20,")")</f>
        <v>Oček. (MH)</v>
      </c>
      <c r="H2" s="61" t="s">
        <v>48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</row>
    <row r="3" spans="1:23" ht="13.5" thickBot="1" x14ac:dyDescent="0.25">
      <c r="A3" s="41"/>
      <c r="B3" s="21"/>
      <c r="C3" s="21"/>
      <c r="D3" s="22"/>
      <c r="E3" s="6" t="str">
        <f>IFERROR(AVERAGE(B3,C3),"")</f>
        <v/>
      </c>
      <c r="F3" s="6">
        <f>(B3+4*D3+C3)/6</f>
        <v>0</v>
      </c>
      <c r="H3" s="56" t="s">
        <v>49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64"/>
    </row>
    <row r="4" spans="1:23" ht="13.5" thickBot="1" x14ac:dyDescent="0.25">
      <c r="A4" s="43"/>
      <c r="B4" s="21"/>
      <c r="C4" s="21"/>
      <c r="D4" s="22"/>
      <c r="E4" s="6" t="str">
        <f>IFERROR(AVERAGE(B4,C4),"")</f>
        <v/>
      </c>
      <c r="F4" s="6">
        <f t="shared" ref="F4:F32" si="0">(B4+4*D4+C4)/6</f>
        <v>0</v>
      </c>
      <c r="H4" s="56" t="s">
        <v>50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64"/>
    </row>
    <row r="5" spans="1:23" ht="13.5" thickBot="1" x14ac:dyDescent="0.25">
      <c r="A5" s="43"/>
      <c r="B5" s="21"/>
      <c r="C5" s="21"/>
      <c r="D5" s="22"/>
      <c r="E5" s="6" t="str">
        <f t="shared" ref="E5:E32" si="1">IFERROR(AVERAGE(B5,C5),"")</f>
        <v/>
      </c>
      <c r="F5" s="6">
        <f t="shared" si="0"/>
        <v>0</v>
      </c>
      <c r="H5" s="56" t="s">
        <v>51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64"/>
    </row>
    <row r="6" spans="1:23" ht="13.5" thickBot="1" x14ac:dyDescent="0.25">
      <c r="A6" s="43"/>
      <c r="B6" s="21"/>
      <c r="C6" s="21"/>
      <c r="D6" s="22"/>
      <c r="E6" s="6" t="str">
        <f t="shared" si="1"/>
        <v/>
      </c>
      <c r="F6" s="6">
        <f t="shared" si="0"/>
        <v>0</v>
      </c>
      <c r="H6" s="56" t="s">
        <v>52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64"/>
    </row>
    <row r="7" spans="1:23" ht="13.5" thickBot="1" x14ac:dyDescent="0.25">
      <c r="A7" s="43"/>
      <c r="B7" s="21"/>
      <c r="C7" s="21"/>
      <c r="D7" s="22"/>
      <c r="E7" s="6" t="str">
        <f t="shared" si="1"/>
        <v/>
      </c>
      <c r="F7" s="6">
        <f t="shared" si="0"/>
        <v>0</v>
      </c>
      <c r="H7" s="65" t="s">
        <v>53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7"/>
    </row>
    <row r="8" spans="1:23" ht="13.5" thickBot="1" x14ac:dyDescent="0.25">
      <c r="A8" s="43"/>
      <c r="B8" s="21"/>
      <c r="C8" s="21"/>
      <c r="D8" s="22"/>
      <c r="E8" s="6" t="str">
        <f t="shared" si="1"/>
        <v/>
      </c>
      <c r="F8" s="6">
        <f t="shared" si="0"/>
        <v>0</v>
      </c>
    </row>
    <row r="9" spans="1:23" ht="13.5" thickBot="1" x14ac:dyDescent="0.25">
      <c r="A9" s="43"/>
      <c r="B9" s="21"/>
      <c r="C9" s="21"/>
      <c r="D9" s="22"/>
      <c r="E9" s="6" t="str">
        <f t="shared" si="1"/>
        <v/>
      </c>
      <c r="F9" s="6">
        <f t="shared" si="0"/>
        <v>0</v>
      </c>
    </row>
    <row r="10" spans="1:23" ht="13.5" thickBot="1" x14ac:dyDescent="0.25">
      <c r="A10" s="43"/>
      <c r="B10" s="21"/>
      <c r="C10" s="21"/>
      <c r="D10" s="22"/>
      <c r="E10" s="6" t="str">
        <f t="shared" si="1"/>
        <v/>
      </c>
      <c r="F10" s="6">
        <f t="shared" si="0"/>
        <v>0</v>
      </c>
    </row>
    <row r="11" spans="1:23" ht="13.5" thickBot="1" x14ac:dyDescent="0.25">
      <c r="A11" s="43"/>
      <c r="B11" s="21"/>
      <c r="C11" s="21"/>
      <c r="D11" s="22"/>
      <c r="E11" s="6" t="str">
        <f t="shared" si="1"/>
        <v/>
      </c>
      <c r="F11" s="6">
        <f t="shared" si="0"/>
        <v>0</v>
      </c>
    </row>
    <row r="12" spans="1:23" ht="13.5" thickBot="1" x14ac:dyDescent="0.25">
      <c r="A12" s="43"/>
      <c r="B12" s="21"/>
      <c r="C12" s="21"/>
      <c r="D12" s="22"/>
      <c r="E12" s="6" t="str">
        <f t="shared" si="1"/>
        <v/>
      </c>
      <c r="F12" s="6">
        <f t="shared" si="0"/>
        <v>0</v>
      </c>
    </row>
    <row r="13" spans="1:23" ht="13.5" thickBot="1" x14ac:dyDescent="0.25">
      <c r="A13" s="43"/>
      <c r="B13" s="21"/>
      <c r="C13" s="21"/>
      <c r="D13" s="22"/>
      <c r="E13" s="6" t="str">
        <f t="shared" si="1"/>
        <v/>
      </c>
      <c r="F13" s="6">
        <f t="shared" si="0"/>
        <v>0</v>
      </c>
    </row>
    <row r="14" spans="1:23" ht="13.5" thickBot="1" x14ac:dyDescent="0.25">
      <c r="A14" s="43"/>
      <c r="B14" s="21"/>
      <c r="C14" s="21"/>
      <c r="D14" s="22"/>
      <c r="E14" s="6" t="str">
        <f t="shared" si="1"/>
        <v/>
      </c>
      <c r="F14" s="6">
        <f t="shared" si="0"/>
        <v>0</v>
      </c>
    </row>
    <row r="15" spans="1:23" ht="13.5" thickBot="1" x14ac:dyDescent="0.25">
      <c r="A15" s="43"/>
      <c r="B15" s="21"/>
      <c r="C15" s="21"/>
      <c r="D15" s="22"/>
      <c r="E15" s="6" t="str">
        <f t="shared" si="1"/>
        <v/>
      </c>
      <c r="F15" s="6">
        <f t="shared" si="0"/>
        <v>0</v>
      </c>
    </row>
    <row r="16" spans="1:23" ht="13.5" thickBot="1" x14ac:dyDescent="0.25">
      <c r="A16" s="43"/>
      <c r="B16" s="21"/>
      <c r="C16" s="21"/>
      <c r="D16" s="22"/>
      <c r="E16" s="6" t="str">
        <f t="shared" si="1"/>
        <v/>
      </c>
      <c r="F16" s="6">
        <f t="shared" si="0"/>
        <v>0</v>
      </c>
    </row>
    <row r="17" spans="1:6" ht="13.5" thickBot="1" x14ac:dyDescent="0.25">
      <c r="A17" s="43"/>
      <c r="B17" s="21"/>
      <c r="C17" s="21"/>
      <c r="D17" s="22"/>
      <c r="E17" s="6" t="str">
        <f t="shared" si="1"/>
        <v/>
      </c>
      <c r="F17" s="6">
        <f t="shared" si="0"/>
        <v>0</v>
      </c>
    </row>
    <row r="18" spans="1:6" ht="13.5" thickBot="1" x14ac:dyDescent="0.25">
      <c r="A18" s="43"/>
      <c r="B18" s="21"/>
      <c r="C18" s="21"/>
      <c r="D18" s="22"/>
      <c r="E18" s="6" t="str">
        <f t="shared" si="1"/>
        <v/>
      </c>
      <c r="F18" s="6">
        <f t="shared" si="0"/>
        <v>0</v>
      </c>
    </row>
    <row r="19" spans="1:6" ht="13.5" thickBot="1" x14ac:dyDescent="0.25">
      <c r="A19" s="43"/>
      <c r="B19" s="21"/>
      <c r="C19" s="21"/>
      <c r="D19" s="22"/>
      <c r="E19" s="6" t="str">
        <f t="shared" si="1"/>
        <v/>
      </c>
      <c r="F19" s="6">
        <f t="shared" si="0"/>
        <v>0</v>
      </c>
    </row>
    <row r="20" spans="1:6" ht="13.5" thickBot="1" x14ac:dyDescent="0.25">
      <c r="A20" s="43"/>
      <c r="B20" s="21"/>
      <c r="C20" s="21"/>
      <c r="D20" s="22"/>
      <c r="E20" s="6" t="str">
        <f t="shared" si="1"/>
        <v/>
      </c>
      <c r="F20" s="6">
        <f t="shared" si="0"/>
        <v>0</v>
      </c>
    </row>
    <row r="21" spans="1:6" ht="13.5" thickBot="1" x14ac:dyDescent="0.25">
      <c r="A21" s="43"/>
      <c r="B21" s="21"/>
      <c r="C21" s="21"/>
      <c r="D21" s="22"/>
      <c r="E21" s="6" t="str">
        <f t="shared" si="1"/>
        <v/>
      </c>
      <c r="F21" s="6">
        <f t="shared" si="0"/>
        <v>0</v>
      </c>
    </row>
    <row r="22" spans="1:6" ht="13.5" thickBot="1" x14ac:dyDescent="0.25">
      <c r="A22" s="43"/>
      <c r="B22" s="21"/>
      <c r="C22" s="21"/>
      <c r="D22" s="22"/>
      <c r="E22" s="6" t="str">
        <f t="shared" si="1"/>
        <v/>
      </c>
      <c r="F22" s="6">
        <f t="shared" si="0"/>
        <v>0</v>
      </c>
    </row>
    <row r="23" spans="1:6" ht="13.5" thickBot="1" x14ac:dyDescent="0.25">
      <c r="A23" s="43"/>
      <c r="B23" s="21"/>
      <c r="C23" s="21"/>
      <c r="D23" s="22"/>
      <c r="E23" s="6" t="str">
        <f t="shared" si="1"/>
        <v/>
      </c>
      <c r="F23" s="6">
        <f t="shared" si="0"/>
        <v>0</v>
      </c>
    </row>
    <row r="24" spans="1:6" ht="13.5" thickBot="1" x14ac:dyDescent="0.25">
      <c r="A24" s="43"/>
      <c r="B24" s="21"/>
      <c r="C24" s="21"/>
      <c r="D24" s="22"/>
      <c r="E24" s="6" t="str">
        <f t="shared" si="1"/>
        <v/>
      </c>
      <c r="F24" s="6">
        <f t="shared" si="0"/>
        <v>0</v>
      </c>
    </row>
    <row r="25" spans="1:6" ht="13.5" thickBot="1" x14ac:dyDescent="0.25">
      <c r="A25" s="43"/>
      <c r="B25" s="21"/>
      <c r="C25" s="21"/>
      <c r="D25" s="22"/>
      <c r="E25" s="6" t="str">
        <f t="shared" si="1"/>
        <v/>
      </c>
      <c r="F25" s="6">
        <f t="shared" si="0"/>
        <v>0</v>
      </c>
    </row>
    <row r="26" spans="1:6" ht="13.5" thickBot="1" x14ac:dyDescent="0.25">
      <c r="A26" s="43"/>
      <c r="B26" s="21"/>
      <c r="C26" s="21"/>
      <c r="D26" s="22"/>
      <c r="E26" s="6" t="str">
        <f t="shared" si="1"/>
        <v/>
      </c>
      <c r="F26" s="6">
        <f t="shared" si="0"/>
        <v>0</v>
      </c>
    </row>
    <row r="27" spans="1:6" ht="13.5" thickBot="1" x14ac:dyDescent="0.25">
      <c r="A27" s="43"/>
      <c r="B27" s="21"/>
      <c r="C27" s="21"/>
      <c r="D27" s="22"/>
      <c r="E27" s="6" t="str">
        <f t="shared" si="1"/>
        <v/>
      </c>
      <c r="F27" s="6">
        <f t="shared" si="0"/>
        <v>0</v>
      </c>
    </row>
    <row r="28" spans="1:6" ht="13.5" thickBot="1" x14ac:dyDescent="0.25">
      <c r="A28" s="43"/>
      <c r="B28" s="21"/>
      <c r="C28" s="21"/>
      <c r="D28" s="22"/>
      <c r="E28" s="6" t="str">
        <f t="shared" si="1"/>
        <v/>
      </c>
      <c r="F28" s="6">
        <f t="shared" si="0"/>
        <v>0</v>
      </c>
    </row>
    <row r="29" spans="1:6" ht="13.5" thickBot="1" x14ac:dyDescent="0.25">
      <c r="A29" s="43"/>
      <c r="B29" s="21"/>
      <c r="C29" s="21"/>
      <c r="D29" s="22"/>
      <c r="E29" s="6" t="str">
        <f t="shared" si="1"/>
        <v/>
      </c>
      <c r="F29" s="6">
        <f t="shared" si="0"/>
        <v>0</v>
      </c>
    </row>
    <row r="30" spans="1:6" ht="13.5" thickBot="1" x14ac:dyDescent="0.25">
      <c r="A30" s="43"/>
      <c r="B30" s="21"/>
      <c r="C30" s="21"/>
      <c r="D30" s="22"/>
      <c r="E30" s="6" t="str">
        <f t="shared" si="1"/>
        <v/>
      </c>
      <c r="F30" s="6">
        <f t="shared" si="0"/>
        <v>0</v>
      </c>
    </row>
    <row r="31" spans="1:6" ht="13.5" thickBot="1" x14ac:dyDescent="0.25">
      <c r="A31" s="43"/>
      <c r="B31" s="21"/>
      <c r="C31" s="21"/>
      <c r="D31" s="22"/>
      <c r="E31" s="6" t="str">
        <f t="shared" si="1"/>
        <v/>
      </c>
      <c r="F31" s="6">
        <f t="shared" si="0"/>
        <v>0</v>
      </c>
    </row>
    <row r="32" spans="1:6" ht="13.5" thickBot="1" x14ac:dyDescent="0.25">
      <c r="A32" s="44"/>
      <c r="B32" s="23"/>
      <c r="C32" s="23"/>
      <c r="D32" s="24"/>
      <c r="E32" s="7" t="str">
        <f t="shared" si="1"/>
        <v/>
      </c>
      <c r="F32" s="7">
        <f t="shared" si="0"/>
        <v>0</v>
      </c>
    </row>
    <row r="33" spans="1:6" ht="15.75" thickBot="1" x14ac:dyDescent="0.3">
      <c r="A33" s="5" t="s">
        <v>8</v>
      </c>
      <c r="B33" s="8">
        <f>SUM(B3:B32)</f>
        <v>0</v>
      </c>
      <c r="C33" s="8">
        <f>SUM(C3:C32)</f>
        <v>0</v>
      </c>
      <c r="D33" s="8">
        <f>SUM(D3:D32)</f>
        <v>0</v>
      </c>
      <c r="E33" s="8">
        <f>SUM(E3:E32)</f>
        <v>0</v>
      </c>
      <c r="F33" s="8">
        <f>SUM(F3:F32)</f>
        <v>0</v>
      </c>
    </row>
  </sheetData>
  <sheetProtection sheet="1" objects="1" scenarios="1" formatCells="0" formatRows="0"/>
  <mergeCells count="2">
    <mergeCell ref="A1:F1"/>
    <mergeCell ref="H1:V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P33"/>
  <sheetViews>
    <sheetView workbookViewId="0">
      <selection activeCell="B22" sqref="B22"/>
    </sheetView>
  </sheetViews>
  <sheetFormatPr defaultRowHeight="12.75" x14ac:dyDescent="0.2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16" ht="34.5" thickBot="1" x14ac:dyDescent="0.55000000000000004">
      <c r="A1" s="100" t="s">
        <v>11</v>
      </c>
      <c r="B1" s="101"/>
      <c r="C1" s="101"/>
      <c r="D1" s="101"/>
      <c r="E1" s="101"/>
      <c r="F1" s="102"/>
      <c r="H1" s="100" t="s">
        <v>54</v>
      </c>
      <c r="I1" s="101"/>
      <c r="J1" s="101"/>
      <c r="K1" s="101"/>
      <c r="L1" s="101"/>
      <c r="M1" s="101"/>
      <c r="N1" s="101"/>
      <c r="O1" s="101"/>
      <c r="P1" s="56"/>
    </row>
    <row r="2" spans="1:16" ht="15.75" thickBot="1" x14ac:dyDescent="0.3">
      <c r="A2" s="5" t="s">
        <v>6</v>
      </c>
      <c r="B2" s="8" t="str">
        <f>CONCATENATE("Min (",Přehled!$B$20,")")</f>
        <v>Min (MH)</v>
      </c>
      <c r="C2" s="5" t="str">
        <f>CONCATENATE("Max (",Přehled!$B$20,")")</f>
        <v>Max (MH)</v>
      </c>
      <c r="D2" s="5" t="str">
        <f>CONCATENATE("Nej. prav. (",Přehled!$B$20,")")</f>
        <v>Nej. prav. (MH)</v>
      </c>
      <c r="E2" s="5" t="str">
        <f>CONCATENATE("Prům. (",Přehled!$B$20,")")</f>
        <v>Prům. (MH)</v>
      </c>
      <c r="F2" s="5" t="str">
        <f>CONCATENATE("Oček. (",Přehled!$B$20,")")</f>
        <v>Oček. (MH)</v>
      </c>
      <c r="G2" t="s">
        <v>37</v>
      </c>
      <c r="H2" s="61" t="s">
        <v>55</v>
      </c>
      <c r="I2" s="62"/>
      <c r="J2" s="62"/>
      <c r="K2" s="62"/>
      <c r="L2" s="62"/>
      <c r="M2" s="62"/>
      <c r="N2" s="62"/>
      <c r="O2" s="63"/>
    </row>
    <row r="3" spans="1:16" ht="13.5" thickBot="1" x14ac:dyDescent="0.25">
      <c r="A3" s="41"/>
      <c r="B3" s="21"/>
      <c r="C3" s="21"/>
      <c r="D3" s="22"/>
      <c r="E3" s="6" t="str">
        <f>IFERROR(AVERAGE(B3,C3),"")</f>
        <v/>
      </c>
      <c r="F3" s="6">
        <f>(B3+4*D3+C3)/6</f>
        <v>0</v>
      </c>
      <c r="G3" t="s">
        <v>37</v>
      </c>
      <c r="H3" s="56" t="s">
        <v>56</v>
      </c>
      <c r="I3" s="55"/>
      <c r="J3" s="55"/>
      <c r="K3" s="55"/>
      <c r="L3" s="55"/>
      <c r="M3" s="55"/>
      <c r="N3" s="55"/>
      <c r="O3" s="64"/>
    </row>
    <row r="4" spans="1:16" ht="13.5" thickBot="1" x14ac:dyDescent="0.25">
      <c r="A4" s="43"/>
      <c r="B4" s="21"/>
      <c r="C4" s="21"/>
      <c r="D4" s="22"/>
      <c r="E4" s="6" t="str">
        <f>IFERROR(AVERAGE(B4,C4),"")</f>
        <v/>
      </c>
      <c r="F4" s="6">
        <f t="shared" ref="F4:F32" si="0">(B4+4*D4+C4)/6</f>
        <v>0</v>
      </c>
      <c r="G4" t="s">
        <v>37</v>
      </c>
      <c r="H4" s="56" t="s">
        <v>57</v>
      </c>
      <c r="I4" s="55"/>
      <c r="J4" s="55"/>
      <c r="K4" s="55"/>
      <c r="L4" s="55"/>
      <c r="M4" s="55"/>
      <c r="N4" s="55"/>
      <c r="O4" s="64"/>
    </row>
    <row r="5" spans="1:16" ht="13.5" thickBot="1" x14ac:dyDescent="0.25">
      <c r="A5" s="43"/>
      <c r="B5" s="21"/>
      <c r="C5" s="21"/>
      <c r="D5" s="22"/>
      <c r="E5" s="6" t="str">
        <f t="shared" ref="E5:E32" si="1">IFERROR(AVERAGE(B5,C5),"")</f>
        <v/>
      </c>
      <c r="F5" s="6">
        <f t="shared" si="0"/>
        <v>0</v>
      </c>
      <c r="G5" t="s">
        <v>37</v>
      </c>
      <c r="H5" s="56" t="s">
        <v>58</v>
      </c>
      <c r="I5" s="55"/>
      <c r="J5" s="55"/>
      <c r="K5" s="55"/>
      <c r="L5" s="55"/>
      <c r="M5" s="55"/>
      <c r="N5" s="55"/>
      <c r="O5" s="64"/>
    </row>
    <row r="6" spans="1:16" ht="13.5" thickBot="1" x14ac:dyDescent="0.25">
      <c r="A6" s="43"/>
      <c r="B6" s="21"/>
      <c r="C6" s="21"/>
      <c r="D6" s="22"/>
      <c r="E6" s="6" t="str">
        <f t="shared" si="1"/>
        <v/>
      </c>
      <c r="F6" s="6">
        <f t="shared" si="0"/>
        <v>0</v>
      </c>
      <c r="G6" t="s">
        <v>37</v>
      </c>
      <c r="H6" s="56" t="s">
        <v>59</v>
      </c>
      <c r="I6" s="55"/>
      <c r="J6" s="55"/>
      <c r="K6" s="55"/>
      <c r="L6" s="55"/>
      <c r="M6" s="55"/>
      <c r="N6" s="55"/>
      <c r="O6" s="64"/>
    </row>
    <row r="7" spans="1:16" ht="13.5" thickBot="1" x14ac:dyDescent="0.25">
      <c r="A7" s="43"/>
      <c r="B7" s="21"/>
      <c r="C7" s="21"/>
      <c r="D7" s="22"/>
      <c r="E7" s="6" t="str">
        <f t="shared" si="1"/>
        <v/>
      </c>
      <c r="F7" s="6">
        <f t="shared" si="0"/>
        <v>0</v>
      </c>
      <c r="G7" t="s">
        <v>37</v>
      </c>
      <c r="H7" s="56" t="s">
        <v>60</v>
      </c>
      <c r="I7" s="55"/>
      <c r="J7" s="55"/>
      <c r="K7" s="55"/>
      <c r="L7" s="55"/>
      <c r="M7" s="55"/>
      <c r="N7" s="55"/>
      <c r="O7" s="64"/>
    </row>
    <row r="8" spans="1:16" ht="13.5" thickBot="1" x14ac:dyDescent="0.25">
      <c r="A8" s="43"/>
      <c r="B8" s="21"/>
      <c r="C8" s="21"/>
      <c r="D8" s="22"/>
      <c r="E8" s="6" t="str">
        <f t="shared" si="1"/>
        <v/>
      </c>
      <c r="F8" s="6">
        <f t="shared" si="0"/>
        <v>0</v>
      </c>
      <c r="G8" t="s">
        <v>37</v>
      </c>
      <c r="H8" s="56" t="s">
        <v>61</v>
      </c>
      <c r="I8" s="55"/>
      <c r="J8" s="55"/>
      <c r="K8" s="55"/>
      <c r="L8" s="55"/>
      <c r="M8" s="55"/>
      <c r="N8" s="55"/>
      <c r="O8" s="64"/>
    </row>
    <row r="9" spans="1:16" ht="13.5" thickBot="1" x14ac:dyDescent="0.25">
      <c r="A9" s="43"/>
      <c r="B9" s="21"/>
      <c r="C9" s="21"/>
      <c r="D9" s="22"/>
      <c r="E9" s="6" t="str">
        <f t="shared" si="1"/>
        <v/>
      </c>
      <c r="F9" s="6">
        <f t="shared" si="0"/>
        <v>0</v>
      </c>
      <c r="G9" t="s">
        <v>37</v>
      </c>
      <c r="H9" s="65" t="s">
        <v>62</v>
      </c>
      <c r="I9" s="66"/>
      <c r="J9" s="66"/>
      <c r="K9" s="66"/>
      <c r="L9" s="66"/>
      <c r="M9" s="66"/>
      <c r="N9" s="66"/>
      <c r="O9" s="67"/>
    </row>
    <row r="10" spans="1:16" ht="13.5" thickBot="1" x14ac:dyDescent="0.25">
      <c r="A10" s="43"/>
      <c r="B10" s="21"/>
      <c r="C10" s="21"/>
      <c r="D10" s="22"/>
      <c r="E10" s="6" t="str">
        <f t="shared" si="1"/>
        <v/>
      </c>
      <c r="F10" s="6">
        <f t="shared" si="0"/>
        <v>0</v>
      </c>
    </row>
    <row r="11" spans="1:16" ht="13.5" thickBot="1" x14ac:dyDescent="0.25">
      <c r="A11" s="43"/>
      <c r="B11" s="21"/>
      <c r="C11" s="21"/>
      <c r="D11" s="22"/>
      <c r="E11" s="6" t="str">
        <f t="shared" si="1"/>
        <v/>
      </c>
      <c r="F11" s="6">
        <f t="shared" si="0"/>
        <v>0</v>
      </c>
    </row>
    <row r="12" spans="1:16" ht="13.5" thickBot="1" x14ac:dyDescent="0.25">
      <c r="A12" s="43"/>
      <c r="B12" s="21"/>
      <c r="C12" s="21"/>
      <c r="D12" s="22"/>
      <c r="E12" s="6" t="str">
        <f t="shared" si="1"/>
        <v/>
      </c>
      <c r="F12" s="6">
        <f t="shared" si="0"/>
        <v>0</v>
      </c>
    </row>
    <row r="13" spans="1:16" ht="13.5" thickBot="1" x14ac:dyDescent="0.25">
      <c r="A13" s="43"/>
      <c r="B13" s="21"/>
      <c r="C13" s="21"/>
      <c r="D13" s="22"/>
      <c r="E13" s="6" t="str">
        <f t="shared" si="1"/>
        <v/>
      </c>
      <c r="F13" s="6">
        <f t="shared" si="0"/>
        <v>0</v>
      </c>
    </row>
    <row r="14" spans="1:16" ht="13.5" thickBot="1" x14ac:dyDescent="0.25">
      <c r="A14" s="43"/>
      <c r="B14" s="21"/>
      <c r="C14" s="21"/>
      <c r="D14" s="22"/>
      <c r="E14" s="6" t="str">
        <f t="shared" si="1"/>
        <v/>
      </c>
      <c r="F14" s="6">
        <f t="shared" si="0"/>
        <v>0</v>
      </c>
    </row>
    <row r="15" spans="1:16" ht="13.5" thickBot="1" x14ac:dyDescent="0.25">
      <c r="A15" s="43"/>
      <c r="B15" s="21"/>
      <c r="C15" s="21"/>
      <c r="D15" s="22"/>
      <c r="E15" s="6" t="str">
        <f t="shared" si="1"/>
        <v/>
      </c>
      <c r="F15" s="6">
        <f t="shared" si="0"/>
        <v>0</v>
      </c>
    </row>
    <row r="16" spans="1:16" ht="13.5" thickBot="1" x14ac:dyDescent="0.25">
      <c r="A16" s="43"/>
      <c r="B16" s="21"/>
      <c r="C16" s="21"/>
      <c r="D16" s="22"/>
      <c r="E16" s="6" t="str">
        <f t="shared" si="1"/>
        <v/>
      </c>
      <c r="F16" s="6">
        <f t="shared" si="0"/>
        <v>0</v>
      </c>
    </row>
    <row r="17" spans="1:6" ht="13.5" thickBot="1" x14ac:dyDescent="0.25">
      <c r="A17" s="43"/>
      <c r="B17" s="21"/>
      <c r="C17" s="21"/>
      <c r="D17" s="22"/>
      <c r="E17" s="6" t="str">
        <f t="shared" si="1"/>
        <v/>
      </c>
      <c r="F17" s="6">
        <f t="shared" si="0"/>
        <v>0</v>
      </c>
    </row>
    <row r="18" spans="1:6" ht="13.5" thickBot="1" x14ac:dyDescent="0.25">
      <c r="A18" s="43"/>
      <c r="B18" s="21"/>
      <c r="C18" s="21"/>
      <c r="D18" s="22"/>
      <c r="E18" s="6" t="str">
        <f t="shared" si="1"/>
        <v/>
      </c>
      <c r="F18" s="6">
        <f t="shared" si="0"/>
        <v>0</v>
      </c>
    </row>
    <row r="19" spans="1:6" ht="13.5" thickBot="1" x14ac:dyDescent="0.25">
      <c r="A19" s="43"/>
      <c r="B19" s="21"/>
      <c r="C19" s="21"/>
      <c r="D19" s="22"/>
      <c r="E19" s="6" t="str">
        <f t="shared" si="1"/>
        <v/>
      </c>
      <c r="F19" s="6">
        <f t="shared" si="0"/>
        <v>0</v>
      </c>
    </row>
    <row r="20" spans="1:6" ht="13.5" thickBot="1" x14ac:dyDescent="0.25">
      <c r="A20" s="43"/>
      <c r="B20" s="21"/>
      <c r="C20" s="21"/>
      <c r="D20" s="22"/>
      <c r="E20" s="6" t="str">
        <f t="shared" si="1"/>
        <v/>
      </c>
      <c r="F20" s="6">
        <f t="shared" si="0"/>
        <v>0</v>
      </c>
    </row>
    <row r="21" spans="1:6" ht="13.5" thickBot="1" x14ac:dyDescent="0.25">
      <c r="A21" s="43"/>
      <c r="B21" s="21"/>
      <c r="C21" s="21"/>
      <c r="D21" s="22"/>
      <c r="E21" s="6" t="str">
        <f t="shared" si="1"/>
        <v/>
      </c>
      <c r="F21" s="6">
        <f t="shared" si="0"/>
        <v>0</v>
      </c>
    </row>
    <row r="22" spans="1:6" ht="13.5" thickBot="1" x14ac:dyDescent="0.25">
      <c r="A22" s="43"/>
      <c r="B22" s="21"/>
      <c r="C22" s="21"/>
      <c r="D22" s="22"/>
      <c r="E22" s="6" t="str">
        <f t="shared" si="1"/>
        <v/>
      </c>
      <c r="F22" s="6">
        <f t="shared" si="0"/>
        <v>0</v>
      </c>
    </row>
    <row r="23" spans="1:6" ht="13.5" thickBot="1" x14ac:dyDescent="0.25">
      <c r="A23" s="43"/>
      <c r="B23" s="21"/>
      <c r="C23" s="21"/>
      <c r="D23" s="22"/>
      <c r="E23" s="6" t="str">
        <f t="shared" si="1"/>
        <v/>
      </c>
      <c r="F23" s="6">
        <f t="shared" si="0"/>
        <v>0</v>
      </c>
    </row>
    <row r="24" spans="1:6" ht="13.5" thickBot="1" x14ac:dyDescent="0.25">
      <c r="A24" s="43"/>
      <c r="B24" s="21"/>
      <c r="C24" s="21"/>
      <c r="D24" s="22"/>
      <c r="E24" s="6" t="str">
        <f t="shared" si="1"/>
        <v/>
      </c>
      <c r="F24" s="6">
        <f t="shared" si="0"/>
        <v>0</v>
      </c>
    </row>
    <row r="25" spans="1:6" ht="13.5" thickBot="1" x14ac:dyDescent="0.25">
      <c r="A25" s="43"/>
      <c r="B25" s="21"/>
      <c r="C25" s="21"/>
      <c r="D25" s="22"/>
      <c r="E25" s="6" t="str">
        <f t="shared" si="1"/>
        <v/>
      </c>
      <c r="F25" s="6">
        <f t="shared" si="0"/>
        <v>0</v>
      </c>
    </row>
    <row r="26" spans="1:6" ht="13.5" thickBot="1" x14ac:dyDescent="0.25">
      <c r="A26" s="43"/>
      <c r="B26" s="21"/>
      <c r="C26" s="21"/>
      <c r="D26" s="22"/>
      <c r="E26" s="6" t="str">
        <f t="shared" si="1"/>
        <v/>
      </c>
      <c r="F26" s="6">
        <f t="shared" si="0"/>
        <v>0</v>
      </c>
    </row>
    <row r="27" spans="1:6" ht="13.5" thickBot="1" x14ac:dyDescent="0.25">
      <c r="A27" s="43"/>
      <c r="B27" s="21"/>
      <c r="C27" s="21"/>
      <c r="D27" s="22"/>
      <c r="E27" s="6" t="str">
        <f t="shared" si="1"/>
        <v/>
      </c>
      <c r="F27" s="6">
        <f t="shared" si="0"/>
        <v>0</v>
      </c>
    </row>
    <row r="28" spans="1:6" ht="13.5" thickBot="1" x14ac:dyDescent="0.25">
      <c r="A28" s="43"/>
      <c r="B28" s="21"/>
      <c r="C28" s="21"/>
      <c r="D28" s="22"/>
      <c r="E28" s="6" t="str">
        <f t="shared" si="1"/>
        <v/>
      </c>
      <c r="F28" s="6">
        <f t="shared" si="0"/>
        <v>0</v>
      </c>
    </row>
    <row r="29" spans="1:6" ht="13.5" thickBot="1" x14ac:dyDescent="0.25">
      <c r="A29" s="43"/>
      <c r="B29" s="21"/>
      <c r="C29" s="21"/>
      <c r="D29" s="22"/>
      <c r="E29" s="6" t="str">
        <f t="shared" si="1"/>
        <v/>
      </c>
      <c r="F29" s="6">
        <f t="shared" si="0"/>
        <v>0</v>
      </c>
    </row>
    <row r="30" spans="1:6" ht="13.5" thickBot="1" x14ac:dyDescent="0.25">
      <c r="A30" s="43"/>
      <c r="B30" s="21"/>
      <c r="C30" s="21"/>
      <c r="D30" s="22"/>
      <c r="E30" s="6" t="str">
        <f t="shared" si="1"/>
        <v/>
      </c>
      <c r="F30" s="6">
        <f t="shared" si="0"/>
        <v>0</v>
      </c>
    </row>
    <row r="31" spans="1:6" ht="13.5" thickBot="1" x14ac:dyDescent="0.25">
      <c r="A31" s="43"/>
      <c r="B31" s="21"/>
      <c r="C31" s="21"/>
      <c r="D31" s="22"/>
      <c r="E31" s="6" t="str">
        <f t="shared" si="1"/>
        <v/>
      </c>
      <c r="F31" s="6">
        <f t="shared" si="0"/>
        <v>0</v>
      </c>
    </row>
    <row r="32" spans="1:6" ht="13.5" thickBot="1" x14ac:dyDescent="0.25">
      <c r="A32" s="44"/>
      <c r="B32" s="23"/>
      <c r="C32" s="23"/>
      <c r="D32" s="24"/>
      <c r="E32" s="7" t="str">
        <f t="shared" si="1"/>
        <v/>
      </c>
      <c r="F32" s="7">
        <f t="shared" si="0"/>
        <v>0</v>
      </c>
    </row>
    <row r="33" spans="1:6" ht="15.75" thickBot="1" x14ac:dyDescent="0.3">
      <c r="A33" s="5" t="s">
        <v>8</v>
      </c>
      <c r="B33" s="8">
        <f>SUM(B3:B32)</f>
        <v>0</v>
      </c>
      <c r="C33" s="8">
        <f>SUM(C3:C32)</f>
        <v>0</v>
      </c>
      <c r="D33" s="8">
        <f>SUM(D3:D32)</f>
        <v>0</v>
      </c>
      <c r="E33" s="8">
        <f>SUM(E3:E32)</f>
        <v>0</v>
      </c>
      <c r="F33" s="8">
        <f>SUM(F3:F32)</f>
        <v>0</v>
      </c>
    </row>
  </sheetData>
  <sheetProtection formatCells="0" formatRows="0"/>
  <mergeCells count="2">
    <mergeCell ref="A1:F1"/>
    <mergeCell ref="H1:O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T33"/>
  <sheetViews>
    <sheetView workbookViewId="0">
      <selection activeCell="C18" sqref="C18"/>
    </sheetView>
  </sheetViews>
  <sheetFormatPr defaultRowHeight="12.75" x14ac:dyDescent="0.2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20" ht="34.5" thickBot="1" x14ac:dyDescent="0.55000000000000004">
      <c r="A1" s="100" t="s">
        <v>12</v>
      </c>
      <c r="B1" s="101"/>
      <c r="C1" s="101"/>
      <c r="D1" s="101"/>
      <c r="E1" s="101"/>
      <c r="F1" s="102"/>
      <c r="H1" s="89" t="s">
        <v>63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</row>
    <row r="2" spans="1:20" ht="15.75" thickBot="1" x14ac:dyDescent="0.3">
      <c r="A2" s="5" t="s">
        <v>6</v>
      </c>
      <c r="B2" s="8" t="str">
        <f>CONCATENATE("Min (",Přehled!$B$20,")")</f>
        <v>Min (MH)</v>
      </c>
      <c r="C2" s="5" t="str">
        <f>CONCATENATE("Max (",Přehled!$B$20,")")</f>
        <v>Max (MH)</v>
      </c>
      <c r="D2" s="5" t="str">
        <f>CONCATENATE("Nej. prav. (",Přehled!$B$20,")")</f>
        <v>Nej. prav. (MH)</v>
      </c>
      <c r="E2" s="5" t="str">
        <f>CONCATENATE("Prům. (",Přehled!$B$20,")")</f>
        <v>Prům. (MH)</v>
      </c>
      <c r="F2" s="5" t="str">
        <f>CONCATENATE("Oček. (",Přehled!$B$20,")")</f>
        <v>Oček. (MH)</v>
      </c>
      <c r="G2" t="s">
        <v>37</v>
      </c>
      <c r="H2" s="61" t="s">
        <v>65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3"/>
    </row>
    <row r="3" spans="1:20" ht="13.5" thickBot="1" x14ac:dyDescent="0.25">
      <c r="A3" s="41"/>
      <c r="B3" s="21"/>
      <c r="C3" s="21"/>
      <c r="D3" s="22"/>
      <c r="E3" s="6" t="str">
        <f>IFERROR(AVERAGE(B3,C3),"")</f>
        <v/>
      </c>
      <c r="F3" s="6">
        <f>(B3+4*D3+C3)/6</f>
        <v>0</v>
      </c>
      <c r="G3" t="s">
        <v>37</v>
      </c>
      <c r="H3" s="68" t="s">
        <v>72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64"/>
    </row>
    <row r="4" spans="1:20" ht="13.5" thickBot="1" x14ac:dyDescent="0.25">
      <c r="A4" s="43"/>
      <c r="B4" s="21"/>
      <c r="C4" s="21"/>
      <c r="D4" s="22"/>
      <c r="E4" s="6" t="str">
        <f>IFERROR(AVERAGE(B4,C4),"")</f>
        <v/>
      </c>
      <c r="F4" s="6">
        <f t="shared" ref="F4:F32" si="0">(B4+4*D4+C4)/6</f>
        <v>0</v>
      </c>
      <c r="G4" t="s">
        <v>37</v>
      </c>
      <c r="H4" s="56" t="s">
        <v>73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64"/>
    </row>
    <row r="5" spans="1:20" ht="13.5" thickBot="1" x14ac:dyDescent="0.25">
      <c r="A5" s="43"/>
      <c r="B5" s="21"/>
      <c r="C5" s="21"/>
      <c r="D5" s="22"/>
      <c r="E5" s="6" t="str">
        <f t="shared" ref="E5:E32" si="1">IFERROR(AVERAGE(B5,C5),"")</f>
        <v/>
      </c>
      <c r="F5" s="6">
        <f t="shared" si="0"/>
        <v>0</v>
      </c>
      <c r="G5" t="s">
        <v>37</v>
      </c>
      <c r="H5" s="69" t="s">
        <v>66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64"/>
    </row>
    <row r="6" spans="1:20" ht="13.5" thickBot="1" x14ac:dyDescent="0.25">
      <c r="A6" s="43"/>
      <c r="B6" s="21"/>
      <c r="C6" s="21"/>
      <c r="D6" s="22"/>
      <c r="E6" s="6" t="str">
        <f t="shared" si="1"/>
        <v/>
      </c>
      <c r="F6" s="6">
        <f t="shared" si="0"/>
        <v>0</v>
      </c>
      <c r="G6" t="s">
        <v>37</v>
      </c>
      <c r="H6" s="69" t="s">
        <v>67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64"/>
    </row>
    <row r="7" spans="1:20" ht="13.5" thickBot="1" x14ac:dyDescent="0.25">
      <c r="A7" s="43"/>
      <c r="B7" s="21"/>
      <c r="C7" s="21"/>
      <c r="D7" s="22"/>
      <c r="E7" s="6" t="str">
        <f t="shared" si="1"/>
        <v/>
      </c>
      <c r="F7" s="6">
        <f t="shared" si="0"/>
        <v>0</v>
      </c>
      <c r="G7" t="s">
        <v>37</v>
      </c>
      <c r="H7" s="69" t="s">
        <v>68</v>
      </c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64"/>
    </row>
    <row r="8" spans="1:20" ht="13.5" thickBot="1" x14ac:dyDescent="0.25">
      <c r="A8" s="43"/>
      <c r="B8" s="21"/>
      <c r="C8" s="21"/>
      <c r="D8" s="22"/>
      <c r="E8" s="6" t="str">
        <f t="shared" si="1"/>
        <v/>
      </c>
      <c r="F8" s="6">
        <f t="shared" si="0"/>
        <v>0</v>
      </c>
      <c r="G8" t="s">
        <v>37</v>
      </c>
      <c r="H8" s="56" t="s">
        <v>69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64"/>
    </row>
    <row r="9" spans="1:20" ht="13.5" thickBot="1" x14ac:dyDescent="0.25">
      <c r="A9" s="43"/>
      <c r="B9" s="21"/>
      <c r="C9" s="21"/>
      <c r="D9" s="22"/>
      <c r="E9" s="6" t="str">
        <f t="shared" si="1"/>
        <v/>
      </c>
      <c r="F9" s="6">
        <f t="shared" si="0"/>
        <v>0</v>
      </c>
      <c r="G9" t="s">
        <v>37</v>
      </c>
      <c r="H9" s="56" t="s">
        <v>92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64"/>
    </row>
    <row r="10" spans="1:20" ht="13.5" thickBot="1" x14ac:dyDescent="0.25">
      <c r="A10" s="43"/>
      <c r="B10" s="21"/>
      <c r="C10" s="21"/>
      <c r="D10" s="22"/>
      <c r="E10" s="6" t="str">
        <f t="shared" si="1"/>
        <v/>
      </c>
      <c r="F10" s="6">
        <f t="shared" si="0"/>
        <v>0</v>
      </c>
      <c r="G10" t="s">
        <v>37</v>
      </c>
      <c r="H10" s="56" t="s">
        <v>70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64"/>
    </row>
    <row r="11" spans="1:20" ht="13.5" thickBot="1" x14ac:dyDescent="0.25">
      <c r="A11" s="43"/>
      <c r="B11" s="21"/>
      <c r="C11" s="21"/>
      <c r="D11" s="22"/>
      <c r="E11" s="6" t="str">
        <f t="shared" si="1"/>
        <v/>
      </c>
      <c r="F11" s="6">
        <f t="shared" si="0"/>
        <v>0</v>
      </c>
      <c r="G11" t="s">
        <v>37</v>
      </c>
      <c r="H11" s="56" t="s">
        <v>71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64"/>
    </row>
    <row r="12" spans="1:20" ht="13.5" thickBot="1" x14ac:dyDescent="0.25">
      <c r="A12" s="43"/>
      <c r="B12" s="21"/>
      <c r="C12" s="21"/>
      <c r="D12" s="22"/>
      <c r="E12" s="6" t="str">
        <f t="shared" si="1"/>
        <v/>
      </c>
      <c r="F12" s="6">
        <f t="shared" si="0"/>
        <v>0</v>
      </c>
      <c r="H12" s="56" t="s">
        <v>64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64"/>
    </row>
    <row r="13" spans="1:20" ht="13.5" thickBot="1" x14ac:dyDescent="0.25">
      <c r="A13" s="43"/>
      <c r="B13" s="21"/>
      <c r="C13" s="21"/>
      <c r="D13" s="22"/>
      <c r="E13" s="6" t="str">
        <f t="shared" si="1"/>
        <v/>
      </c>
      <c r="F13" s="6">
        <f t="shared" si="0"/>
        <v>0</v>
      </c>
      <c r="H13" s="71" t="s">
        <v>93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7"/>
    </row>
    <row r="14" spans="1:20" ht="13.5" thickBot="1" x14ac:dyDescent="0.25">
      <c r="A14" s="43"/>
      <c r="B14" s="21"/>
      <c r="C14" s="21"/>
      <c r="D14" s="22"/>
      <c r="E14" s="6" t="str">
        <f t="shared" si="1"/>
        <v/>
      </c>
      <c r="F14" s="6">
        <f t="shared" si="0"/>
        <v>0</v>
      </c>
    </row>
    <row r="15" spans="1:20" ht="13.5" thickBot="1" x14ac:dyDescent="0.25">
      <c r="A15" s="43"/>
      <c r="B15" s="21"/>
      <c r="C15" s="21"/>
      <c r="D15" s="22"/>
      <c r="E15" s="6" t="str">
        <f t="shared" si="1"/>
        <v/>
      </c>
      <c r="F15" s="6">
        <f t="shared" si="0"/>
        <v>0</v>
      </c>
    </row>
    <row r="16" spans="1:20" ht="13.5" thickBot="1" x14ac:dyDescent="0.25">
      <c r="A16" s="43"/>
      <c r="B16" s="21"/>
      <c r="C16" s="21"/>
      <c r="D16" s="22"/>
      <c r="E16" s="6" t="str">
        <f t="shared" si="1"/>
        <v/>
      </c>
      <c r="F16" s="6">
        <f t="shared" si="0"/>
        <v>0</v>
      </c>
    </row>
    <row r="17" spans="1:6" ht="13.5" thickBot="1" x14ac:dyDescent="0.25">
      <c r="A17" s="43"/>
      <c r="B17" s="21"/>
      <c r="C17" s="21"/>
      <c r="D17" s="22"/>
      <c r="E17" s="6" t="str">
        <f t="shared" si="1"/>
        <v/>
      </c>
      <c r="F17" s="6">
        <f t="shared" si="0"/>
        <v>0</v>
      </c>
    </row>
    <row r="18" spans="1:6" ht="13.5" thickBot="1" x14ac:dyDescent="0.25">
      <c r="A18" s="43"/>
      <c r="B18" s="21"/>
      <c r="C18" s="21"/>
      <c r="D18" s="22"/>
      <c r="E18" s="6" t="str">
        <f t="shared" si="1"/>
        <v/>
      </c>
      <c r="F18" s="6">
        <f t="shared" si="0"/>
        <v>0</v>
      </c>
    </row>
    <row r="19" spans="1:6" ht="13.5" thickBot="1" x14ac:dyDescent="0.25">
      <c r="A19" s="43"/>
      <c r="B19" s="21"/>
      <c r="C19" s="21"/>
      <c r="D19" s="22"/>
      <c r="E19" s="6" t="str">
        <f t="shared" si="1"/>
        <v/>
      </c>
      <c r="F19" s="6">
        <f t="shared" si="0"/>
        <v>0</v>
      </c>
    </row>
    <row r="20" spans="1:6" ht="13.5" thickBot="1" x14ac:dyDescent="0.25">
      <c r="A20" s="43"/>
      <c r="B20" s="21"/>
      <c r="C20" s="21"/>
      <c r="D20" s="22"/>
      <c r="E20" s="6" t="str">
        <f t="shared" si="1"/>
        <v/>
      </c>
      <c r="F20" s="6">
        <f t="shared" si="0"/>
        <v>0</v>
      </c>
    </row>
    <row r="21" spans="1:6" ht="13.5" thickBot="1" x14ac:dyDescent="0.25">
      <c r="A21" s="43"/>
      <c r="B21" s="21"/>
      <c r="C21" s="21"/>
      <c r="D21" s="22"/>
      <c r="E21" s="6" t="str">
        <f t="shared" si="1"/>
        <v/>
      </c>
      <c r="F21" s="6">
        <f t="shared" si="0"/>
        <v>0</v>
      </c>
    </row>
    <row r="22" spans="1:6" ht="13.5" thickBot="1" x14ac:dyDescent="0.25">
      <c r="A22" s="43"/>
      <c r="B22" s="21"/>
      <c r="C22" s="21"/>
      <c r="D22" s="22"/>
      <c r="E22" s="6" t="str">
        <f t="shared" si="1"/>
        <v/>
      </c>
      <c r="F22" s="6">
        <f t="shared" si="0"/>
        <v>0</v>
      </c>
    </row>
    <row r="23" spans="1:6" ht="13.5" thickBot="1" x14ac:dyDescent="0.25">
      <c r="A23" s="43"/>
      <c r="B23" s="21"/>
      <c r="C23" s="21"/>
      <c r="D23" s="22"/>
      <c r="E23" s="6" t="str">
        <f t="shared" si="1"/>
        <v/>
      </c>
      <c r="F23" s="6">
        <f t="shared" si="0"/>
        <v>0</v>
      </c>
    </row>
    <row r="24" spans="1:6" ht="13.5" thickBot="1" x14ac:dyDescent="0.25">
      <c r="A24" s="43"/>
      <c r="B24" s="21"/>
      <c r="C24" s="21"/>
      <c r="D24" s="22"/>
      <c r="E24" s="6" t="str">
        <f t="shared" si="1"/>
        <v/>
      </c>
      <c r="F24" s="6">
        <f t="shared" si="0"/>
        <v>0</v>
      </c>
    </row>
    <row r="25" spans="1:6" ht="13.5" thickBot="1" x14ac:dyDescent="0.25">
      <c r="A25" s="43"/>
      <c r="B25" s="21"/>
      <c r="C25" s="21"/>
      <c r="D25" s="22"/>
      <c r="E25" s="6" t="str">
        <f t="shared" si="1"/>
        <v/>
      </c>
      <c r="F25" s="6">
        <f t="shared" si="0"/>
        <v>0</v>
      </c>
    </row>
    <row r="26" spans="1:6" ht="13.5" thickBot="1" x14ac:dyDescent="0.25">
      <c r="A26" s="43"/>
      <c r="B26" s="21"/>
      <c r="C26" s="21"/>
      <c r="D26" s="22"/>
      <c r="E26" s="6" t="str">
        <f t="shared" si="1"/>
        <v/>
      </c>
      <c r="F26" s="6">
        <f t="shared" si="0"/>
        <v>0</v>
      </c>
    </row>
    <row r="27" spans="1:6" ht="13.5" thickBot="1" x14ac:dyDescent="0.25">
      <c r="A27" s="43"/>
      <c r="B27" s="21"/>
      <c r="C27" s="21"/>
      <c r="D27" s="22"/>
      <c r="E27" s="6" t="str">
        <f t="shared" si="1"/>
        <v/>
      </c>
      <c r="F27" s="6">
        <f t="shared" si="0"/>
        <v>0</v>
      </c>
    </row>
    <row r="28" spans="1:6" ht="13.5" thickBot="1" x14ac:dyDescent="0.25">
      <c r="A28" s="43"/>
      <c r="B28" s="21"/>
      <c r="C28" s="21"/>
      <c r="D28" s="22"/>
      <c r="E28" s="6" t="str">
        <f t="shared" si="1"/>
        <v/>
      </c>
      <c r="F28" s="6">
        <f t="shared" si="0"/>
        <v>0</v>
      </c>
    </row>
    <row r="29" spans="1:6" ht="13.5" thickBot="1" x14ac:dyDescent="0.25">
      <c r="A29" s="43"/>
      <c r="B29" s="21"/>
      <c r="C29" s="21"/>
      <c r="D29" s="22"/>
      <c r="E29" s="6" t="str">
        <f t="shared" si="1"/>
        <v/>
      </c>
      <c r="F29" s="6">
        <f t="shared" si="0"/>
        <v>0</v>
      </c>
    </row>
    <row r="30" spans="1:6" ht="13.5" thickBot="1" x14ac:dyDescent="0.25">
      <c r="A30" s="43"/>
      <c r="B30" s="21"/>
      <c r="C30" s="21"/>
      <c r="D30" s="22"/>
      <c r="E30" s="6" t="str">
        <f t="shared" si="1"/>
        <v/>
      </c>
      <c r="F30" s="6">
        <f t="shared" si="0"/>
        <v>0</v>
      </c>
    </row>
    <row r="31" spans="1:6" ht="13.5" thickBot="1" x14ac:dyDescent="0.25">
      <c r="A31" s="43"/>
      <c r="B31" s="21"/>
      <c r="C31" s="21"/>
      <c r="D31" s="22"/>
      <c r="E31" s="6" t="str">
        <f t="shared" si="1"/>
        <v/>
      </c>
      <c r="F31" s="6">
        <f t="shared" si="0"/>
        <v>0</v>
      </c>
    </row>
    <row r="32" spans="1:6" ht="13.5" thickBot="1" x14ac:dyDescent="0.25">
      <c r="A32" s="44"/>
      <c r="B32" s="23"/>
      <c r="C32" s="23"/>
      <c r="D32" s="24"/>
      <c r="E32" s="7" t="str">
        <f t="shared" si="1"/>
        <v/>
      </c>
      <c r="F32" s="7">
        <f t="shared" si="0"/>
        <v>0</v>
      </c>
    </row>
    <row r="33" spans="1:6" ht="15.75" thickBot="1" x14ac:dyDescent="0.3">
      <c r="A33" s="5" t="s">
        <v>8</v>
      </c>
      <c r="B33" s="8">
        <f>SUM(B3:B32)</f>
        <v>0</v>
      </c>
      <c r="C33" s="8">
        <f>SUM(C3:C32)</f>
        <v>0</v>
      </c>
      <c r="D33" s="8">
        <f>SUM(D3:D32)</f>
        <v>0</v>
      </c>
      <c r="E33" s="8">
        <f>SUM(E3:E32)</f>
        <v>0</v>
      </c>
      <c r="F33" s="8">
        <f>SUM(F3:F32)</f>
        <v>0</v>
      </c>
    </row>
  </sheetData>
  <sheetProtection sheet="1" objects="1" scenarios="1" formatCells="0" formatRows="0"/>
  <mergeCells count="2">
    <mergeCell ref="A1:F1"/>
    <mergeCell ref="H1:T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R33"/>
  <sheetViews>
    <sheetView workbookViewId="0">
      <selection activeCell="C20" sqref="C20"/>
    </sheetView>
  </sheetViews>
  <sheetFormatPr defaultRowHeight="12.75" x14ac:dyDescent="0.2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18" ht="34.5" thickBot="1" x14ac:dyDescent="0.55000000000000004">
      <c r="A1" s="100" t="s">
        <v>20</v>
      </c>
      <c r="B1" s="101"/>
      <c r="C1" s="101"/>
      <c r="D1" s="101"/>
      <c r="E1" s="101"/>
      <c r="F1" s="102"/>
      <c r="H1" s="89" t="s">
        <v>74</v>
      </c>
      <c r="I1" s="90"/>
      <c r="J1" s="90"/>
      <c r="K1" s="90"/>
      <c r="L1" s="90"/>
      <c r="M1" s="90"/>
      <c r="N1" s="90"/>
      <c r="O1" s="90"/>
      <c r="P1" s="90"/>
      <c r="Q1" s="90"/>
      <c r="R1" s="91"/>
    </row>
    <row r="2" spans="1:18" ht="15.75" thickBot="1" x14ac:dyDescent="0.3">
      <c r="A2" s="5" t="s">
        <v>6</v>
      </c>
      <c r="B2" s="8" t="str">
        <f>CONCATENATE("Min (",Přehled!$B$20,")")</f>
        <v>Min (MH)</v>
      </c>
      <c r="C2" s="5" t="str">
        <f>CONCATENATE("Max (",Přehled!$B$20,")")</f>
        <v>Max (MH)</v>
      </c>
      <c r="D2" s="5" t="str">
        <f>CONCATENATE("Nej. prav. (",Přehled!$B$20,")")</f>
        <v>Nej. prav. (MH)</v>
      </c>
      <c r="E2" s="5" t="str">
        <f>CONCATENATE("Prům. (",Přehled!$B$20,")")</f>
        <v>Prům. (MH)</v>
      </c>
      <c r="F2" s="5" t="str">
        <f>CONCATENATE("Oček. (",Přehled!$B$20,")")</f>
        <v>Oček. (MH)</v>
      </c>
      <c r="G2" t="s">
        <v>37</v>
      </c>
      <c r="H2" s="61" t="s">
        <v>75</v>
      </c>
      <c r="I2" s="62"/>
      <c r="J2" s="62"/>
      <c r="K2" s="62"/>
      <c r="L2" s="62"/>
      <c r="M2" s="62"/>
      <c r="N2" s="62"/>
      <c r="O2" s="62"/>
      <c r="P2" s="62"/>
      <c r="Q2" s="62"/>
      <c r="R2" s="63"/>
    </row>
    <row r="3" spans="1:18" ht="13.5" thickBot="1" x14ac:dyDescent="0.25">
      <c r="A3" s="41"/>
      <c r="B3" s="21"/>
      <c r="C3" s="21"/>
      <c r="D3" s="22"/>
      <c r="E3" s="6" t="str">
        <f>IFERROR(AVERAGE(B3,C3),"")</f>
        <v/>
      </c>
      <c r="F3" s="6">
        <f>(B3+4*D3+C3)/6</f>
        <v>0</v>
      </c>
      <c r="G3" t="s">
        <v>37</v>
      </c>
      <c r="H3" s="69" t="s">
        <v>76</v>
      </c>
      <c r="I3" s="55"/>
      <c r="J3" s="55"/>
      <c r="K3" s="55"/>
      <c r="L3" s="55"/>
      <c r="M3" s="55"/>
      <c r="N3" s="55"/>
      <c r="O3" s="55"/>
      <c r="P3" s="55"/>
      <c r="Q3" s="55"/>
      <c r="R3" s="64"/>
    </row>
    <row r="4" spans="1:18" ht="13.5" thickBot="1" x14ac:dyDescent="0.25">
      <c r="A4" s="43"/>
      <c r="B4" s="21"/>
      <c r="C4" s="21"/>
      <c r="D4" s="22"/>
      <c r="E4" s="6" t="str">
        <f>IFERROR(AVERAGE(B4,C4),"")</f>
        <v/>
      </c>
      <c r="F4" s="6">
        <f t="shared" ref="F4:F32" si="0">(B4+4*D4+C4)/6</f>
        <v>0</v>
      </c>
      <c r="G4" t="s">
        <v>37</v>
      </c>
      <c r="H4" s="69" t="s">
        <v>77</v>
      </c>
      <c r="I4" s="55"/>
      <c r="J4" s="55"/>
      <c r="K4" s="55"/>
      <c r="L4" s="55"/>
      <c r="M4" s="55"/>
      <c r="N4" s="55"/>
      <c r="O4" s="55"/>
      <c r="P4" s="55"/>
      <c r="Q4" s="55"/>
      <c r="R4" s="64"/>
    </row>
    <row r="5" spans="1:18" ht="13.5" thickBot="1" x14ac:dyDescent="0.25">
      <c r="A5" s="43"/>
      <c r="B5" s="21"/>
      <c r="C5" s="21"/>
      <c r="D5" s="22"/>
      <c r="E5" s="6" t="str">
        <f t="shared" ref="E5:E32" si="1">IFERROR(AVERAGE(B5,C5),"")</f>
        <v/>
      </c>
      <c r="F5" s="6">
        <f t="shared" si="0"/>
        <v>0</v>
      </c>
      <c r="G5" t="s">
        <v>37</v>
      </c>
      <c r="H5" s="69" t="s">
        <v>78</v>
      </c>
      <c r="I5" s="55"/>
      <c r="J5" s="55"/>
      <c r="K5" s="55"/>
      <c r="L5" s="55"/>
      <c r="M5" s="55"/>
      <c r="N5" s="55"/>
      <c r="O5" s="55"/>
      <c r="P5" s="55"/>
      <c r="Q5" s="55"/>
      <c r="R5" s="64"/>
    </row>
    <row r="6" spans="1:18" ht="13.5" thickBot="1" x14ac:dyDescent="0.25">
      <c r="A6" s="43"/>
      <c r="B6" s="21"/>
      <c r="C6" s="21"/>
      <c r="D6" s="22"/>
      <c r="E6" s="6" t="str">
        <f t="shared" si="1"/>
        <v/>
      </c>
      <c r="F6" s="6">
        <f t="shared" si="0"/>
        <v>0</v>
      </c>
      <c r="G6" t="s">
        <v>37</v>
      </c>
      <c r="H6" s="81" t="s">
        <v>98</v>
      </c>
      <c r="I6" s="55"/>
      <c r="J6" s="55"/>
      <c r="K6" s="55"/>
      <c r="L6" s="55"/>
      <c r="M6" s="55"/>
      <c r="N6" s="55"/>
      <c r="O6" s="55"/>
      <c r="P6" s="55"/>
      <c r="Q6" s="55"/>
      <c r="R6" s="64"/>
    </row>
    <row r="7" spans="1:18" ht="13.5" thickBot="1" x14ac:dyDescent="0.25">
      <c r="A7" s="43"/>
      <c r="B7" s="21"/>
      <c r="C7" s="21"/>
      <c r="D7" s="22"/>
      <c r="E7" s="6" t="str">
        <f t="shared" si="1"/>
        <v/>
      </c>
      <c r="F7" s="6">
        <f t="shared" si="0"/>
        <v>0</v>
      </c>
      <c r="G7" t="s">
        <v>37</v>
      </c>
      <c r="H7" s="81" t="s">
        <v>99</v>
      </c>
      <c r="I7" s="55"/>
      <c r="J7" s="55"/>
      <c r="K7" s="55"/>
      <c r="L7" s="55"/>
      <c r="M7" s="55"/>
      <c r="N7" s="55"/>
      <c r="O7" s="55"/>
      <c r="P7" s="55"/>
      <c r="Q7" s="55"/>
      <c r="R7" s="64"/>
    </row>
    <row r="8" spans="1:18" ht="13.5" thickBot="1" x14ac:dyDescent="0.25">
      <c r="A8" s="43"/>
      <c r="B8" s="21"/>
      <c r="C8" s="21"/>
      <c r="D8" s="22"/>
      <c r="E8" s="6" t="str">
        <f t="shared" si="1"/>
        <v/>
      </c>
      <c r="F8" s="6">
        <f t="shared" si="0"/>
        <v>0</v>
      </c>
      <c r="H8" s="56" t="s">
        <v>79</v>
      </c>
      <c r="I8" s="55"/>
      <c r="J8" s="55"/>
      <c r="K8" s="55"/>
      <c r="L8" s="55"/>
      <c r="M8" s="55"/>
      <c r="N8" s="55"/>
      <c r="O8" s="55"/>
      <c r="P8" s="55"/>
      <c r="Q8" s="55"/>
      <c r="R8" s="64"/>
    </row>
    <row r="9" spans="1:18" ht="13.5" thickBot="1" x14ac:dyDescent="0.25">
      <c r="A9" s="43"/>
      <c r="B9" s="21"/>
      <c r="C9" s="21"/>
      <c r="D9" s="22"/>
      <c r="E9" s="6" t="str">
        <f t="shared" si="1"/>
        <v/>
      </c>
      <c r="F9" s="6">
        <f t="shared" si="0"/>
        <v>0</v>
      </c>
      <c r="H9" s="65" t="s">
        <v>80</v>
      </c>
      <c r="I9" s="66"/>
      <c r="J9" s="66"/>
      <c r="K9" s="66"/>
      <c r="L9" s="66"/>
      <c r="M9" s="66"/>
      <c r="N9" s="66"/>
      <c r="O9" s="66"/>
      <c r="P9" s="66"/>
      <c r="Q9" s="66"/>
      <c r="R9" s="67"/>
    </row>
    <row r="10" spans="1:18" ht="13.5" thickBot="1" x14ac:dyDescent="0.25">
      <c r="A10" s="43"/>
      <c r="B10" s="21"/>
      <c r="C10" s="21"/>
      <c r="D10" s="22"/>
      <c r="E10" s="6" t="str">
        <f t="shared" si="1"/>
        <v/>
      </c>
      <c r="F10" s="6">
        <f t="shared" si="0"/>
        <v>0</v>
      </c>
    </row>
    <row r="11" spans="1:18" ht="13.5" thickBot="1" x14ac:dyDescent="0.25">
      <c r="A11" s="43"/>
      <c r="B11" s="21"/>
      <c r="C11" s="21"/>
      <c r="D11" s="22"/>
      <c r="E11" s="6" t="str">
        <f t="shared" si="1"/>
        <v/>
      </c>
      <c r="F11" s="6">
        <f t="shared" si="0"/>
        <v>0</v>
      </c>
    </row>
    <row r="12" spans="1:18" ht="13.5" thickBot="1" x14ac:dyDescent="0.25">
      <c r="A12" s="43"/>
      <c r="B12" s="21"/>
      <c r="C12" s="21"/>
      <c r="D12" s="22"/>
      <c r="E12" s="6" t="str">
        <f t="shared" si="1"/>
        <v/>
      </c>
      <c r="F12" s="6">
        <f t="shared" si="0"/>
        <v>0</v>
      </c>
    </row>
    <row r="13" spans="1:18" ht="13.5" thickBot="1" x14ac:dyDescent="0.25">
      <c r="A13" s="43"/>
      <c r="B13" s="21"/>
      <c r="C13" s="21"/>
      <c r="D13" s="22"/>
      <c r="E13" s="6" t="str">
        <f t="shared" si="1"/>
        <v/>
      </c>
      <c r="F13" s="6">
        <f t="shared" si="0"/>
        <v>0</v>
      </c>
    </row>
    <row r="14" spans="1:18" ht="13.5" thickBot="1" x14ac:dyDescent="0.25">
      <c r="A14" s="43"/>
      <c r="B14" s="21"/>
      <c r="C14" s="21"/>
      <c r="D14" s="22"/>
      <c r="E14" s="6" t="str">
        <f t="shared" si="1"/>
        <v/>
      </c>
      <c r="F14" s="6">
        <f t="shared" si="0"/>
        <v>0</v>
      </c>
    </row>
    <row r="15" spans="1:18" ht="13.5" thickBot="1" x14ac:dyDescent="0.25">
      <c r="A15" s="43"/>
      <c r="B15" s="21"/>
      <c r="C15" s="21"/>
      <c r="D15" s="22"/>
      <c r="E15" s="6" t="str">
        <f t="shared" si="1"/>
        <v/>
      </c>
      <c r="F15" s="6">
        <f t="shared" si="0"/>
        <v>0</v>
      </c>
    </row>
    <row r="16" spans="1:18" ht="13.5" thickBot="1" x14ac:dyDescent="0.25">
      <c r="A16" s="43"/>
      <c r="B16" s="21"/>
      <c r="C16" s="21"/>
      <c r="D16" s="22"/>
      <c r="E16" s="6" t="str">
        <f t="shared" si="1"/>
        <v/>
      </c>
      <c r="F16" s="6">
        <f t="shared" si="0"/>
        <v>0</v>
      </c>
    </row>
    <row r="17" spans="1:6" ht="13.5" thickBot="1" x14ac:dyDescent="0.25">
      <c r="A17" s="43"/>
      <c r="B17" s="21"/>
      <c r="C17" s="21"/>
      <c r="D17" s="22"/>
      <c r="E17" s="6" t="str">
        <f t="shared" si="1"/>
        <v/>
      </c>
      <c r="F17" s="6">
        <f t="shared" si="0"/>
        <v>0</v>
      </c>
    </row>
    <row r="18" spans="1:6" ht="13.5" thickBot="1" x14ac:dyDescent="0.25">
      <c r="A18" s="43"/>
      <c r="B18" s="21"/>
      <c r="C18" s="21"/>
      <c r="D18" s="22"/>
      <c r="E18" s="6" t="str">
        <f t="shared" si="1"/>
        <v/>
      </c>
      <c r="F18" s="6">
        <f t="shared" si="0"/>
        <v>0</v>
      </c>
    </row>
    <row r="19" spans="1:6" ht="13.5" thickBot="1" x14ac:dyDescent="0.25">
      <c r="A19" s="43"/>
      <c r="B19" s="21"/>
      <c r="C19" s="21"/>
      <c r="D19" s="22"/>
      <c r="E19" s="6" t="str">
        <f t="shared" si="1"/>
        <v/>
      </c>
      <c r="F19" s="6">
        <f t="shared" si="0"/>
        <v>0</v>
      </c>
    </row>
    <row r="20" spans="1:6" ht="13.5" thickBot="1" x14ac:dyDescent="0.25">
      <c r="A20" s="43"/>
      <c r="B20" s="21"/>
      <c r="C20" s="21"/>
      <c r="D20" s="22"/>
      <c r="E20" s="6" t="str">
        <f t="shared" si="1"/>
        <v/>
      </c>
      <c r="F20" s="6">
        <f t="shared" si="0"/>
        <v>0</v>
      </c>
    </row>
    <row r="21" spans="1:6" ht="13.5" thickBot="1" x14ac:dyDescent="0.25">
      <c r="A21" s="43"/>
      <c r="B21" s="21"/>
      <c r="C21" s="21"/>
      <c r="D21" s="22"/>
      <c r="E21" s="6" t="str">
        <f t="shared" si="1"/>
        <v/>
      </c>
      <c r="F21" s="6">
        <f t="shared" si="0"/>
        <v>0</v>
      </c>
    </row>
    <row r="22" spans="1:6" ht="13.5" thickBot="1" x14ac:dyDescent="0.25">
      <c r="A22" s="43"/>
      <c r="B22" s="21"/>
      <c r="C22" s="21"/>
      <c r="D22" s="22"/>
      <c r="E22" s="6" t="str">
        <f t="shared" si="1"/>
        <v/>
      </c>
      <c r="F22" s="6">
        <f t="shared" si="0"/>
        <v>0</v>
      </c>
    </row>
    <row r="23" spans="1:6" ht="13.5" thickBot="1" x14ac:dyDescent="0.25">
      <c r="A23" s="43"/>
      <c r="B23" s="21"/>
      <c r="C23" s="21"/>
      <c r="D23" s="22"/>
      <c r="E23" s="6" t="str">
        <f t="shared" si="1"/>
        <v/>
      </c>
      <c r="F23" s="6">
        <f t="shared" si="0"/>
        <v>0</v>
      </c>
    </row>
    <row r="24" spans="1:6" ht="13.5" thickBot="1" x14ac:dyDescent="0.25">
      <c r="A24" s="43"/>
      <c r="B24" s="21"/>
      <c r="C24" s="21"/>
      <c r="D24" s="22"/>
      <c r="E24" s="6" t="str">
        <f t="shared" si="1"/>
        <v/>
      </c>
      <c r="F24" s="6">
        <f t="shared" si="0"/>
        <v>0</v>
      </c>
    </row>
    <row r="25" spans="1:6" ht="13.5" thickBot="1" x14ac:dyDescent="0.25">
      <c r="A25" s="43"/>
      <c r="B25" s="21"/>
      <c r="C25" s="21"/>
      <c r="D25" s="22"/>
      <c r="E25" s="6" t="str">
        <f t="shared" si="1"/>
        <v/>
      </c>
      <c r="F25" s="6">
        <f t="shared" si="0"/>
        <v>0</v>
      </c>
    </row>
    <row r="26" spans="1:6" ht="13.5" thickBot="1" x14ac:dyDescent="0.25">
      <c r="A26" s="43"/>
      <c r="B26" s="21"/>
      <c r="C26" s="21"/>
      <c r="D26" s="22"/>
      <c r="E26" s="6" t="str">
        <f t="shared" si="1"/>
        <v/>
      </c>
      <c r="F26" s="6">
        <f t="shared" si="0"/>
        <v>0</v>
      </c>
    </row>
    <row r="27" spans="1:6" ht="13.5" thickBot="1" x14ac:dyDescent="0.25">
      <c r="A27" s="43"/>
      <c r="B27" s="21"/>
      <c r="C27" s="21"/>
      <c r="D27" s="22"/>
      <c r="E27" s="6" t="str">
        <f t="shared" si="1"/>
        <v/>
      </c>
      <c r="F27" s="6">
        <f t="shared" si="0"/>
        <v>0</v>
      </c>
    </row>
    <row r="28" spans="1:6" ht="13.5" thickBot="1" x14ac:dyDescent="0.25">
      <c r="A28" s="43"/>
      <c r="B28" s="21"/>
      <c r="C28" s="21"/>
      <c r="D28" s="22"/>
      <c r="E28" s="6" t="str">
        <f t="shared" si="1"/>
        <v/>
      </c>
      <c r="F28" s="6">
        <f t="shared" si="0"/>
        <v>0</v>
      </c>
    </row>
    <row r="29" spans="1:6" ht="13.5" thickBot="1" x14ac:dyDescent="0.25">
      <c r="A29" s="43"/>
      <c r="B29" s="21"/>
      <c r="C29" s="21"/>
      <c r="D29" s="22"/>
      <c r="E29" s="6" t="str">
        <f t="shared" si="1"/>
        <v/>
      </c>
      <c r="F29" s="6">
        <f t="shared" si="0"/>
        <v>0</v>
      </c>
    </row>
    <row r="30" spans="1:6" ht="13.5" thickBot="1" x14ac:dyDescent="0.25">
      <c r="A30" s="43"/>
      <c r="B30" s="21"/>
      <c r="C30" s="21"/>
      <c r="D30" s="22"/>
      <c r="E30" s="6" t="str">
        <f t="shared" si="1"/>
        <v/>
      </c>
      <c r="F30" s="6">
        <f t="shared" si="0"/>
        <v>0</v>
      </c>
    </row>
    <row r="31" spans="1:6" ht="13.5" thickBot="1" x14ac:dyDescent="0.25">
      <c r="A31" s="43"/>
      <c r="B31" s="21"/>
      <c r="C31" s="21"/>
      <c r="D31" s="22"/>
      <c r="E31" s="6" t="str">
        <f t="shared" si="1"/>
        <v/>
      </c>
      <c r="F31" s="6">
        <f t="shared" si="0"/>
        <v>0</v>
      </c>
    </row>
    <row r="32" spans="1:6" ht="13.5" thickBot="1" x14ac:dyDescent="0.25">
      <c r="A32" s="44"/>
      <c r="B32" s="23"/>
      <c r="C32" s="23"/>
      <c r="D32" s="24"/>
      <c r="E32" s="7" t="str">
        <f t="shared" si="1"/>
        <v/>
      </c>
      <c r="F32" s="7">
        <f t="shared" si="0"/>
        <v>0</v>
      </c>
    </row>
    <row r="33" spans="1:6" ht="15.75" thickBot="1" x14ac:dyDescent="0.3">
      <c r="A33" s="5" t="s">
        <v>8</v>
      </c>
      <c r="B33" s="8">
        <f>SUM(B3:B32)</f>
        <v>0</v>
      </c>
      <c r="C33" s="8">
        <f>SUM(C3:C32)</f>
        <v>0</v>
      </c>
      <c r="D33" s="8">
        <f>SUM(D3:D32)</f>
        <v>0</v>
      </c>
      <c r="E33" s="8">
        <f>SUM(E3:E32)</f>
        <v>0</v>
      </c>
      <c r="F33" s="8">
        <f>SUM(F3:F32)</f>
        <v>0</v>
      </c>
    </row>
  </sheetData>
  <sheetProtection sheet="1" objects="1" scenarios="1" formatCells="0" formatRows="0"/>
  <mergeCells count="2">
    <mergeCell ref="A1:F1"/>
    <mergeCell ref="H1:R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W33"/>
  <sheetViews>
    <sheetView workbookViewId="0">
      <selection activeCell="D14" sqref="B14:D14"/>
    </sheetView>
  </sheetViews>
  <sheetFormatPr defaultRowHeight="12.75" x14ac:dyDescent="0.2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23" ht="34.5" thickBot="1" x14ac:dyDescent="0.55000000000000004">
      <c r="A1" s="100" t="s">
        <v>14</v>
      </c>
      <c r="B1" s="101"/>
      <c r="C1" s="101"/>
      <c r="D1" s="101"/>
      <c r="E1" s="101"/>
      <c r="F1" s="102"/>
      <c r="H1" s="89" t="s">
        <v>81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/>
    </row>
    <row r="2" spans="1:23" ht="15.75" thickBot="1" x14ac:dyDescent="0.3">
      <c r="A2" s="5" t="s">
        <v>6</v>
      </c>
      <c r="B2" s="8" t="str">
        <f>CONCATENATE("Min (",Přehled!$B$20,")")</f>
        <v>Min (MH)</v>
      </c>
      <c r="C2" s="5" t="str">
        <f>CONCATENATE("Max (",Přehled!$B$20,")")</f>
        <v>Max (MH)</v>
      </c>
      <c r="D2" s="5" t="str">
        <f>CONCATENATE("Nej. prav. (",Přehled!$B$20,")")</f>
        <v>Nej. prav. (MH)</v>
      </c>
      <c r="E2" s="5" t="str">
        <f>CONCATENATE("Prům. (",Přehled!$B$20,")")</f>
        <v>Prům. (MH)</v>
      </c>
      <c r="F2" s="5" t="str">
        <f>CONCATENATE("Oček. (",Přehled!$B$20,")")</f>
        <v>Oček. (MH)</v>
      </c>
      <c r="G2" t="s">
        <v>37</v>
      </c>
      <c r="H2" s="61" t="s">
        <v>82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</row>
    <row r="3" spans="1:23" ht="13.5" thickBot="1" x14ac:dyDescent="0.25">
      <c r="A3" s="41"/>
      <c r="B3" s="21"/>
      <c r="C3" s="21"/>
      <c r="D3" s="22"/>
      <c r="E3" s="6" t="str">
        <f>IFERROR(AVERAGE(B3,C3),"")</f>
        <v/>
      </c>
      <c r="F3" s="6">
        <f>(B3+4*D3+C3)/6</f>
        <v>0</v>
      </c>
      <c r="G3" t="s">
        <v>37</v>
      </c>
      <c r="H3" s="56" t="s">
        <v>83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64"/>
    </row>
    <row r="4" spans="1:23" ht="13.5" thickBot="1" x14ac:dyDescent="0.25">
      <c r="A4" s="43"/>
      <c r="B4" s="21"/>
      <c r="C4" s="21"/>
      <c r="D4" s="22"/>
      <c r="E4" s="6" t="str">
        <f>IFERROR(AVERAGE(B4,C4),"")</f>
        <v/>
      </c>
      <c r="F4" s="6">
        <f t="shared" ref="F4:F32" si="0">(B4+4*D4+C4)/6</f>
        <v>0</v>
      </c>
      <c r="G4" t="s">
        <v>37</v>
      </c>
      <c r="H4" s="56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64"/>
    </row>
    <row r="5" spans="1:23" ht="13.5" thickBot="1" x14ac:dyDescent="0.25">
      <c r="A5" s="43"/>
      <c r="B5" s="21"/>
      <c r="C5" s="21"/>
      <c r="D5" s="22"/>
      <c r="E5" s="6" t="str">
        <f t="shared" ref="E5:E32" si="1">IFERROR(AVERAGE(B5,C5),"")</f>
        <v/>
      </c>
      <c r="F5" s="6">
        <f t="shared" si="0"/>
        <v>0</v>
      </c>
      <c r="G5" t="s">
        <v>37</v>
      </c>
      <c r="H5" s="56" t="s">
        <v>85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64"/>
    </row>
    <row r="6" spans="1:23" ht="13.5" thickBot="1" x14ac:dyDescent="0.25">
      <c r="A6" s="43"/>
      <c r="B6" s="21"/>
      <c r="C6" s="21"/>
      <c r="D6" s="22"/>
      <c r="E6" s="6" t="str">
        <f t="shared" si="1"/>
        <v/>
      </c>
      <c r="F6" s="6">
        <f t="shared" si="0"/>
        <v>0</v>
      </c>
      <c r="G6" t="s">
        <v>37</v>
      </c>
      <c r="H6" s="56" t="s">
        <v>86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64"/>
    </row>
    <row r="7" spans="1:23" ht="13.5" thickBot="1" x14ac:dyDescent="0.25">
      <c r="A7" s="43"/>
      <c r="B7" s="21"/>
      <c r="C7" s="21"/>
      <c r="D7" s="22"/>
      <c r="E7" s="6" t="str">
        <f t="shared" si="1"/>
        <v/>
      </c>
      <c r="F7" s="6">
        <f t="shared" si="0"/>
        <v>0</v>
      </c>
      <c r="G7" t="s">
        <v>37</v>
      </c>
      <c r="H7" s="56" t="s">
        <v>87</v>
      </c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64"/>
    </row>
    <row r="8" spans="1:23" ht="13.5" thickBot="1" x14ac:dyDescent="0.25">
      <c r="A8" s="43"/>
      <c r="B8" s="21"/>
      <c r="C8" s="21"/>
      <c r="D8" s="22"/>
      <c r="E8" s="6" t="str">
        <f t="shared" si="1"/>
        <v/>
      </c>
      <c r="F8" s="6">
        <f t="shared" si="0"/>
        <v>0</v>
      </c>
      <c r="G8" s="73"/>
      <c r="H8" s="72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56"/>
    </row>
    <row r="9" spans="1:23" ht="13.5" thickBot="1" x14ac:dyDescent="0.25">
      <c r="A9" s="43"/>
      <c r="B9" s="21"/>
      <c r="C9" s="21"/>
      <c r="D9" s="22"/>
      <c r="E9" s="6" t="str">
        <f t="shared" si="1"/>
        <v/>
      </c>
      <c r="F9" s="6">
        <f t="shared" si="0"/>
        <v>0</v>
      </c>
    </row>
    <row r="10" spans="1:23" ht="13.5" thickBot="1" x14ac:dyDescent="0.25">
      <c r="A10" s="43"/>
      <c r="B10" s="21"/>
      <c r="C10" s="21"/>
      <c r="D10" s="22"/>
      <c r="E10" s="6" t="str">
        <f t="shared" si="1"/>
        <v/>
      </c>
      <c r="F10" s="6">
        <f t="shared" si="0"/>
        <v>0</v>
      </c>
    </row>
    <row r="11" spans="1:23" ht="13.5" thickBot="1" x14ac:dyDescent="0.25">
      <c r="A11" s="43"/>
      <c r="B11" s="21"/>
      <c r="C11" s="21"/>
      <c r="D11" s="22"/>
      <c r="E11" s="6" t="str">
        <f t="shared" si="1"/>
        <v/>
      </c>
      <c r="F11" s="6">
        <f t="shared" si="0"/>
        <v>0</v>
      </c>
    </row>
    <row r="12" spans="1:23" ht="13.5" thickBot="1" x14ac:dyDescent="0.25">
      <c r="A12" s="43"/>
      <c r="B12" s="21"/>
      <c r="C12" s="21"/>
      <c r="D12" s="22"/>
      <c r="E12" s="6" t="str">
        <f t="shared" si="1"/>
        <v/>
      </c>
      <c r="F12" s="6">
        <f t="shared" si="0"/>
        <v>0</v>
      </c>
    </row>
    <row r="13" spans="1:23" ht="13.5" thickBot="1" x14ac:dyDescent="0.25">
      <c r="A13" s="43"/>
      <c r="B13" s="21"/>
      <c r="C13" s="21"/>
      <c r="D13" s="22"/>
      <c r="E13" s="6" t="str">
        <f t="shared" si="1"/>
        <v/>
      </c>
      <c r="F13" s="6">
        <f t="shared" si="0"/>
        <v>0</v>
      </c>
    </row>
    <row r="14" spans="1:23" ht="13.5" thickBot="1" x14ac:dyDescent="0.25">
      <c r="A14" s="43"/>
      <c r="B14" s="21"/>
      <c r="C14" s="21"/>
      <c r="D14" s="22"/>
      <c r="E14" s="6" t="str">
        <f t="shared" si="1"/>
        <v/>
      </c>
      <c r="F14" s="6">
        <f t="shared" si="0"/>
        <v>0</v>
      </c>
    </row>
    <row r="15" spans="1:23" ht="13.5" thickBot="1" x14ac:dyDescent="0.25">
      <c r="A15" s="43"/>
      <c r="B15" s="21"/>
      <c r="C15" s="21"/>
      <c r="D15" s="22"/>
      <c r="E15" s="6" t="str">
        <f t="shared" si="1"/>
        <v/>
      </c>
      <c r="F15" s="6">
        <f t="shared" si="0"/>
        <v>0</v>
      </c>
    </row>
    <row r="16" spans="1:23" ht="13.5" thickBot="1" x14ac:dyDescent="0.25">
      <c r="A16" s="43"/>
      <c r="B16" s="21"/>
      <c r="C16" s="21"/>
      <c r="D16" s="22"/>
      <c r="E16" s="6" t="str">
        <f t="shared" si="1"/>
        <v/>
      </c>
      <c r="F16" s="6">
        <f t="shared" si="0"/>
        <v>0</v>
      </c>
    </row>
    <row r="17" spans="1:6" ht="13.5" thickBot="1" x14ac:dyDescent="0.25">
      <c r="A17" s="43"/>
      <c r="B17" s="21"/>
      <c r="C17" s="21"/>
      <c r="D17" s="22"/>
      <c r="E17" s="6" t="str">
        <f t="shared" si="1"/>
        <v/>
      </c>
      <c r="F17" s="6">
        <f t="shared" si="0"/>
        <v>0</v>
      </c>
    </row>
    <row r="18" spans="1:6" ht="13.5" thickBot="1" x14ac:dyDescent="0.25">
      <c r="A18" s="43"/>
      <c r="B18" s="21"/>
      <c r="C18" s="21"/>
      <c r="D18" s="22"/>
      <c r="E18" s="6" t="str">
        <f t="shared" si="1"/>
        <v/>
      </c>
      <c r="F18" s="6">
        <f t="shared" si="0"/>
        <v>0</v>
      </c>
    </row>
    <row r="19" spans="1:6" ht="13.5" thickBot="1" x14ac:dyDescent="0.25">
      <c r="A19" s="43"/>
      <c r="B19" s="21"/>
      <c r="C19" s="21"/>
      <c r="D19" s="22"/>
      <c r="E19" s="6" t="str">
        <f t="shared" si="1"/>
        <v/>
      </c>
      <c r="F19" s="6">
        <f t="shared" si="0"/>
        <v>0</v>
      </c>
    </row>
    <row r="20" spans="1:6" ht="13.5" thickBot="1" x14ac:dyDescent="0.25">
      <c r="A20" s="43"/>
      <c r="B20" s="21"/>
      <c r="C20" s="21"/>
      <c r="D20" s="22"/>
      <c r="E20" s="6" t="str">
        <f t="shared" si="1"/>
        <v/>
      </c>
      <c r="F20" s="6">
        <f t="shared" si="0"/>
        <v>0</v>
      </c>
    </row>
    <row r="21" spans="1:6" ht="13.5" thickBot="1" x14ac:dyDescent="0.25">
      <c r="A21" s="43"/>
      <c r="B21" s="21"/>
      <c r="C21" s="21"/>
      <c r="D21" s="22"/>
      <c r="E21" s="6" t="str">
        <f t="shared" si="1"/>
        <v/>
      </c>
      <c r="F21" s="6">
        <f t="shared" si="0"/>
        <v>0</v>
      </c>
    </row>
    <row r="22" spans="1:6" ht="13.5" thickBot="1" x14ac:dyDescent="0.25">
      <c r="A22" s="43"/>
      <c r="B22" s="21"/>
      <c r="C22" s="21"/>
      <c r="D22" s="22"/>
      <c r="E22" s="6" t="str">
        <f t="shared" si="1"/>
        <v/>
      </c>
      <c r="F22" s="6">
        <f t="shared" si="0"/>
        <v>0</v>
      </c>
    </row>
    <row r="23" spans="1:6" ht="13.5" thickBot="1" x14ac:dyDescent="0.25">
      <c r="A23" s="43"/>
      <c r="B23" s="21"/>
      <c r="C23" s="21"/>
      <c r="D23" s="22"/>
      <c r="E23" s="6" t="str">
        <f t="shared" si="1"/>
        <v/>
      </c>
      <c r="F23" s="6">
        <f t="shared" si="0"/>
        <v>0</v>
      </c>
    </row>
    <row r="24" spans="1:6" ht="13.5" thickBot="1" x14ac:dyDescent="0.25">
      <c r="A24" s="43"/>
      <c r="B24" s="21"/>
      <c r="C24" s="21"/>
      <c r="D24" s="22"/>
      <c r="E24" s="6" t="str">
        <f t="shared" si="1"/>
        <v/>
      </c>
      <c r="F24" s="6">
        <f t="shared" si="0"/>
        <v>0</v>
      </c>
    </row>
    <row r="25" spans="1:6" ht="13.5" thickBot="1" x14ac:dyDescent="0.25">
      <c r="A25" s="43"/>
      <c r="B25" s="21"/>
      <c r="C25" s="21"/>
      <c r="D25" s="22"/>
      <c r="E25" s="6" t="str">
        <f t="shared" si="1"/>
        <v/>
      </c>
      <c r="F25" s="6">
        <f t="shared" si="0"/>
        <v>0</v>
      </c>
    </row>
    <row r="26" spans="1:6" ht="13.5" thickBot="1" x14ac:dyDescent="0.25">
      <c r="A26" s="43"/>
      <c r="B26" s="21"/>
      <c r="C26" s="21"/>
      <c r="D26" s="22"/>
      <c r="E26" s="6" t="str">
        <f t="shared" si="1"/>
        <v/>
      </c>
      <c r="F26" s="6">
        <f t="shared" si="0"/>
        <v>0</v>
      </c>
    </row>
    <row r="27" spans="1:6" ht="13.5" thickBot="1" x14ac:dyDescent="0.25">
      <c r="A27" s="43"/>
      <c r="B27" s="21"/>
      <c r="C27" s="21"/>
      <c r="D27" s="22"/>
      <c r="E27" s="6" t="str">
        <f t="shared" si="1"/>
        <v/>
      </c>
      <c r="F27" s="6">
        <f t="shared" si="0"/>
        <v>0</v>
      </c>
    </row>
    <row r="28" spans="1:6" ht="13.5" thickBot="1" x14ac:dyDescent="0.25">
      <c r="A28" s="43"/>
      <c r="B28" s="21"/>
      <c r="C28" s="21"/>
      <c r="D28" s="22"/>
      <c r="E28" s="6" t="str">
        <f t="shared" si="1"/>
        <v/>
      </c>
      <c r="F28" s="6">
        <f t="shared" si="0"/>
        <v>0</v>
      </c>
    </row>
    <row r="29" spans="1:6" ht="13.5" thickBot="1" x14ac:dyDescent="0.25">
      <c r="A29" s="43"/>
      <c r="B29" s="21"/>
      <c r="C29" s="21"/>
      <c r="D29" s="22"/>
      <c r="E29" s="6" t="str">
        <f t="shared" si="1"/>
        <v/>
      </c>
      <c r="F29" s="6">
        <f t="shared" si="0"/>
        <v>0</v>
      </c>
    </row>
    <row r="30" spans="1:6" ht="13.5" thickBot="1" x14ac:dyDescent="0.25">
      <c r="A30" s="43"/>
      <c r="B30" s="21"/>
      <c r="C30" s="21"/>
      <c r="D30" s="22"/>
      <c r="E30" s="6" t="str">
        <f t="shared" si="1"/>
        <v/>
      </c>
      <c r="F30" s="6">
        <f t="shared" si="0"/>
        <v>0</v>
      </c>
    </row>
    <row r="31" spans="1:6" ht="13.5" thickBot="1" x14ac:dyDescent="0.25">
      <c r="A31" s="43"/>
      <c r="B31" s="21"/>
      <c r="C31" s="21"/>
      <c r="D31" s="22"/>
      <c r="E31" s="6" t="str">
        <f t="shared" si="1"/>
        <v/>
      </c>
      <c r="F31" s="6">
        <f t="shared" si="0"/>
        <v>0</v>
      </c>
    </row>
    <row r="32" spans="1:6" ht="13.5" thickBot="1" x14ac:dyDescent="0.25">
      <c r="A32" s="44"/>
      <c r="B32" s="23"/>
      <c r="C32" s="23"/>
      <c r="D32" s="24"/>
      <c r="E32" s="7" t="str">
        <f t="shared" si="1"/>
        <v/>
      </c>
      <c r="F32" s="7">
        <f t="shared" si="0"/>
        <v>0</v>
      </c>
    </row>
    <row r="33" spans="1:6" ht="15.75" thickBot="1" x14ac:dyDescent="0.3">
      <c r="A33" s="5" t="s">
        <v>8</v>
      </c>
      <c r="B33" s="8">
        <f>SUM(B3:B32)</f>
        <v>0</v>
      </c>
      <c r="C33" s="8">
        <f>SUM(C3:C32)</f>
        <v>0</v>
      </c>
      <c r="D33" s="8">
        <f>SUM(D3:D32)</f>
        <v>0</v>
      </c>
      <c r="E33" s="8">
        <f>SUM(E3:E32)</f>
        <v>0</v>
      </c>
      <c r="F33" s="8">
        <f>SUM(F3:F32)</f>
        <v>0</v>
      </c>
    </row>
  </sheetData>
  <sheetProtection formatCells="0" formatRows="0"/>
  <mergeCells count="2">
    <mergeCell ref="A1:F1"/>
    <mergeCell ref="H1:V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Hlavička</vt:lpstr>
      <vt:lpstr>Přehled</vt:lpstr>
      <vt:lpstr>Předpoklady</vt:lpstr>
      <vt:lpstr>Analýza</vt:lpstr>
      <vt:lpstr>Design</vt:lpstr>
      <vt:lpstr>Implementace</vt:lpstr>
      <vt:lpstr>Testování</vt:lpstr>
      <vt:lpstr>PM</vt:lpstr>
      <vt:lpstr>Dodávka</vt:lpstr>
      <vt:lpstr>Ostatní</vt:lpstr>
    </vt:vector>
  </TitlesOfParts>
  <Company>Profinit,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Metodika odhadů</dc:title>
  <dc:creator>mpetrik</dc:creator>
  <cp:keywords>odhady</cp:keywords>
  <dc:description>Tabulka pro podporu tvorby odhadů</dc:description>
  <cp:lastModifiedBy>Petřík Michal</cp:lastModifiedBy>
  <dcterms:created xsi:type="dcterms:W3CDTF">2009-02-11T14:15:16Z</dcterms:created>
  <dcterms:modified xsi:type="dcterms:W3CDTF">2017-11-21T11:01:08Z</dcterms:modified>
</cp:coreProperties>
</file>